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5480" windowHeight="8865" tabRatio="644" activeTab="0"/>
  </bookViews>
  <sheets>
    <sheet name="Sheet1" sheetId="1" r:id="rId1"/>
    <sheet name="w31j71h3" sheetId="2" state="hidden" r:id="rId2"/>
  </sheets>
  <definedNames>
    <definedName name="_xlnm.Print_Titles" localSheetId="0">'Sheet1'!$4:$4</definedName>
  </definedNames>
  <calcPr fullCalcOnLoad="1"/>
</workbook>
</file>

<file path=xl/sharedStrings.xml><?xml version="1.0" encoding="utf-8"?>
<sst xmlns="http://schemas.openxmlformats.org/spreadsheetml/2006/main" count="717" uniqueCount="261">
  <si>
    <t>审计项目名称</t>
  </si>
  <si>
    <t>小计</t>
  </si>
  <si>
    <t>组织联合中介机构人员审计</t>
  </si>
  <si>
    <t>序号</t>
  </si>
  <si>
    <t>组织联合中介机构人员审计</t>
  </si>
  <si>
    <t>全省地税系统2015年度税收征收管理情况审计</t>
  </si>
  <si>
    <t>行业协会商会与行政机关脱钩资产清查审计调查</t>
  </si>
  <si>
    <t>省财政厅具体组织2015年度省本级政府预算执行情况审计</t>
  </si>
  <si>
    <t>省食品检验检测中心建设项目预算执行情况审计</t>
  </si>
  <si>
    <t>海南省档案馆项目竣工结算审计</t>
  </si>
  <si>
    <t>文昌市文城污水处理厂一期工程竣工结算审计</t>
  </si>
  <si>
    <t>海南省审计厅2016年度审计项目计划一览表</t>
  </si>
  <si>
    <t>省财政厅厅长刘平治任期经济责任履行情况审计</t>
  </si>
  <si>
    <t>省农业厅厅长江华安任期经济责任履行情况审计</t>
  </si>
  <si>
    <t>省司法厅厅长屈建民任期经济责任履行情况审计</t>
  </si>
  <si>
    <t>省社会保险事业局局长王卓任期经济责任履行情况审计</t>
  </si>
  <si>
    <t>省委党校原党委书记、副校长（正厅级）彭京宜任期经济责任履行情况审计</t>
  </si>
  <si>
    <t>省人力资源开发局原局长、党组书记林志向任期经济责任履行情况审计</t>
  </si>
  <si>
    <t>省社会科学界联合会原主席、党组书记赵康太任期经济责任履行情况审计</t>
  </si>
  <si>
    <t>省老干局副局长王旭任期经济责任履行情况审计</t>
  </si>
  <si>
    <t>省盐务局局长王凤奇任期经济责任履行情况审计</t>
  </si>
  <si>
    <t>海南海钢集团有限公司原党委书记杨祖光任期经济责任履行情况审计</t>
  </si>
  <si>
    <t>琼台师范高等专科学校原党委书记李向国任期经济责任履行情况审计</t>
  </si>
  <si>
    <t>琼台师范高等专科学校校长、党委副书记程立生任期经济责任履行情况审计</t>
  </si>
  <si>
    <t>省农村信用社联社合社理事长、党委书记吴伟雄任期经济责任履行情况审计</t>
  </si>
  <si>
    <t>省农村信用社联社合社主任、党委副书记利光秘任期经济责任履行情况审计</t>
  </si>
  <si>
    <t>海南大学原党委书记刘康德任期经济责任履行情况审计</t>
  </si>
  <si>
    <t>海南大学党委副书记、校长李建保任期经济责任履行情况审计</t>
  </si>
  <si>
    <t>海南住房公积金管理局局长、党组书记王艳萍任期经济责任履行情况审计</t>
  </si>
  <si>
    <t>海南日报社（海南日报报业集团）社长、党委书记钟业昌任期经济责任履行情况审计</t>
  </si>
  <si>
    <t>海南日报社（海南日报报业集团）原总编辑、党委副书记吴清雄任期经济责任履行情况审计</t>
  </si>
  <si>
    <t>三沙市市委书记、市长肖杰任期经济责任履行情况审计</t>
  </si>
  <si>
    <t>琼海市市委书记符宣朝任期经济责任履行情况审计</t>
  </si>
  <si>
    <t>琼海市市长宁虹雯任期经济责任履行情况审计</t>
  </si>
  <si>
    <t>定安县委书记陈军任期经济责任履行情况审计</t>
  </si>
  <si>
    <t>澄迈县县委书记杨思涛任期经济责任履行情况审计</t>
  </si>
  <si>
    <t>澄迈县政府县长吉兆民任期经济责任履行情况审计</t>
  </si>
  <si>
    <t>陵水县政府县长杨文平任期经济责任履行情况审计</t>
  </si>
  <si>
    <t>白沙县政府县长胡翔任期经济责任履行情况审计</t>
  </si>
  <si>
    <t>2016年度博鳌亚洲论坛年会专项经费使用情况审计</t>
  </si>
  <si>
    <t>省民族博物馆一期改扩建项目预算执行情况审计</t>
  </si>
  <si>
    <t>上半年开始实施的项目个数</t>
  </si>
  <si>
    <t>下半年开始实施的项目个数</t>
  </si>
  <si>
    <t>项目类型</t>
  </si>
  <si>
    <t>政策审计</t>
  </si>
  <si>
    <t>财政审计</t>
  </si>
  <si>
    <t>经济责任审计</t>
  </si>
  <si>
    <t>绿色审计</t>
  </si>
  <si>
    <t>政府投资审计</t>
  </si>
  <si>
    <t>琼中县县委书记孙喆任期经济责任履行情况审计</t>
  </si>
  <si>
    <t>民生审计</t>
  </si>
  <si>
    <t>2016年省委省政府为民办实事十大事项跟踪审计调查（帮扶困难残疾人）</t>
  </si>
  <si>
    <t>2016年省委省政府为民办实事十大事项跟踪审计调查（实施保障性安居工程建设）</t>
  </si>
  <si>
    <t>2016年省委省政府为民办实事十大事项跟踪审计调查（提高教育服务保障能力）</t>
  </si>
  <si>
    <t>2016年省委省政府为民办实事十大事项跟踪审计调查（重点公共场所免费wifi网络建设）</t>
  </si>
  <si>
    <t>2016年省委省政府为民办实事十大事项跟踪审计调查（农村公路建设）</t>
  </si>
  <si>
    <t>2016年省委省政府为民办实事十大事项跟踪审计调查（改善农村公共场所服务设施）</t>
  </si>
  <si>
    <t>2016年省委省政府为民办实事十大事项跟踪审计调查（治理城乡环境卫生）</t>
  </si>
  <si>
    <t>2016年省委省政府为民办实事十大事项跟踪审计调查（为困难群众和农民工提供法律援助）</t>
  </si>
  <si>
    <t>2016年省委省政府为民办实事十大事项跟踪审计调查（实施农民小额贷款贴息）</t>
  </si>
  <si>
    <t>海南广播电视大学原党委书记李红梅任期经济责任履行情况审计</t>
  </si>
  <si>
    <t>责任处室</t>
  </si>
  <si>
    <t>财政处</t>
  </si>
  <si>
    <t>金融处</t>
  </si>
  <si>
    <t>行政处</t>
  </si>
  <si>
    <t>农业处</t>
  </si>
  <si>
    <t>资源处</t>
  </si>
  <si>
    <t>教科文处</t>
  </si>
  <si>
    <t>社保处</t>
  </si>
  <si>
    <t>投资处</t>
  </si>
  <si>
    <t>企业处</t>
  </si>
  <si>
    <t>经责处</t>
  </si>
  <si>
    <t>基本医疗保险基金和医疗救助资金审计</t>
  </si>
  <si>
    <t>财政审计</t>
  </si>
  <si>
    <t>企业审计</t>
  </si>
  <si>
    <t>省属企业资产处置情况专项审计（专题审计）</t>
  </si>
  <si>
    <t>琼中至五指山至乐东、文昌至琼海高速公路和铺前大桥等省重点建设项目征地拆迁管理情况审计（专题审计）</t>
  </si>
  <si>
    <t>省人民医院门诊部综合楼等7家医院建设项目建设管理情况审计（专题审计）</t>
  </si>
  <si>
    <t>政府投资审计</t>
  </si>
  <si>
    <t>财政处</t>
  </si>
  <si>
    <t>待定</t>
  </si>
  <si>
    <t>资源处</t>
  </si>
  <si>
    <t>2016年海南省稳增长促改革调结构惠民生防风险政策措施贯彻落实情况跟踪审计（3个试点园区行政审批制度改革情况跟踪审计）</t>
  </si>
  <si>
    <t>2016年海南省稳增长促改革调结构惠民生防风险政策措施贯彻落实情况跟踪审计（行政事业单位贯彻落实厉行节约、控制各类新增财政支出情况专项审计）</t>
  </si>
  <si>
    <t>2016年海南省稳增长促改革调结构惠民生防风险政策措施贯彻落实情况跟踪审计（“多规合一”改革试点和总体规划落实情况跟踪审计）</t>
  </si>
  <si>
    <t>2016年海南省稳增长促改革调结构惠民生防风险政策措施贯彻落实情况跟踪审计（财政存量资金审计）</t>
  </si>
  <si>
    <t>投资处</t>
  </si>
  <si>
    <t>2016年海南省稳增长促改革调结构惠民生防风险政策措施贯彻落实情况跟踪审计（重大项目审计）</t>
  </si>
  <si>
    <t>是否单独立项</t>
  </si>
  <si>
    <t>具体组织方式</t>
  </si>
  <si>
    <t>金融处牵头，组织18个市县审计局实施</t>
  </si>
  <si>
    <t>政策法规处牵头，制定工作方案、汇总综合报告。</t>
  </si>
  <si>
    <t>经责处牵头制定工作方案。</t>
  </si>
  <si>
    <t>11月-12月</t>
  </si>
  <si>
    <t>1月-3月</t>
  </si>
  <si>
    <t>1月-3月</t>
  </si>
  <si>
    <t>6月-7月</t>
  </si>
  <si>
    <t>11月-12月</t>
  </si>
  <si>
    <t>1月-3月</t>
  </si>
  <si>
    <t>农业处</t>
  </si>
  <si>
    <t>社保处</t>
  </si>
  <si>
    <t>全省城镇保障性安居工程跟踪审计（洋浦）</t>
  </si>
  <si>
    <t>社保处负责审计</t>
  </si>
  <si>
    <t>全省城镇保障性安居工程跟踪审计（热科院）</t>
  </si>
  <si>
    <t>全省城镇保障性安居工程跟踪审计（海口市）</t>
  </si>
  <si>
    <t>社保处负责审计，海口市审计局参加。</t>
  </si>
  <si>
    <t>全省城镇保障性安居工程跟踪审计（三亚市）</t>
  </si>
  <si>
    <t>社保处负责审计，三亚市审计局参加。</t>
  </si>
  <si>
    <t>全省城镇保障性安居工程跟踪审计（儋州市）</t>
  </si>
  <si>
    <t>全省城镇保障性安居工程跟踪审计（昌江县）</t>
  </si>
  <si>
    <t>全省城镇保障性安居工程跟踪审计（琼中县）</t>
  </si>
  <si>
    <t>全省城镇保障性安居工程跟踪审计（乐东县）</t>
  </si>
  <si>
    <t>全省城镇保障性安居工程跟踪审计（陵水县）</t>
  </si>
  <si>
    <t>全省城镇保障性安居工程跟踪审计（万宁市）</t>
  </si>
  <si>
    <t>全省城镇保障性安居工程跟踪审计（定安县）</t>
  </si>
  <si>
    <t>全省城镇保障性安居工程跟踪审计（澄迈县）</t>
  </si>
  <si>
    <t>全省城镇保障性安居工程跟踪审计（东方市）</t>
  </si>
  <si>
    <t>是</t>
  </si>
  <si>
    <t>否</t>
  </si>
  <si>
    <t>社保处统一立项，东方市审计局负责审计。</t>
  </si>
  <si>
    <t>社保处统一立项，儋州市审计局负责审计。</t>
  </si>
  <si>
    <t>社保处统一立项，昌江县审计局负责审计.</t>
  </si>
  <si>
    <t>社保处统一立项，琼中县审计局负责审计。</t>
  </si>
  <si>
    <t>社保处统一立项，乐东县审计局负责审计。</t>
  </si>
  <si>
    <t>社保处统一立项，陵水县审计局负责审计。</t>
  </si>
  <si>
    <t>社保处统一立项，万宁市审计局负责审计。</t>
  </si>
  <si>
    <t>社保处统一立项，定安县审计局负责审计。</t>
  </si>
  <si>
    <t>社保处统一立项，澄迈县审计局负责审计。</t>
  </si>
  <si>
    <t>4月-6月</t>
  </si>
  <si>
    <t>10月-12月</t>
  </si>
  <si>
    <t>3月-6月</t>
  </si>
  <si>
    <t>1月-5月</t>
  </si>
  <si>
    <t>7月-12月</t>
  </si>
  <si>
    <t>3月-6月</t>
  </si>
  <si>
    <t>4月-5月</t>
  </si>
  <si>
    <t>农业处负责审计。</t>
  </si>
  <si>
    <t>5月-6月</t>
  </si>
  <si>
    <t>1月-4月</t>
  </si>
  <si>
    <t>1月-4月</t>
  </si>
  <si>
    <t>8月-10月</t>
  </si>
  <si>
    <t>7月-9月</t>
  </si>
  <si>
    <t>10-12月</t>
  </si>
  <si>
    <t>4月-6月、10月-12月</t>
  </si>
  <si>
    <t>财政审计处牵头制定全省稳增长审计方案。投资处负责审计重大项目，6月、12月两次提交审计报告给财政处汇总。</t>
  </si>
  <si>
    <t>财政审计处牵头制定全省稳增长审计方案，并具体负责此项审计。</t>
  </si>
  <si>
    <t>财政审计处牵头制定全省稳增长审计方案，并具体负责组织18个市县审计局实施此项审计。</t>
  </si>
  <si>
    <t>1月-6月</t>
  </si>
  <si>
    <t>1月-6月</t>
  </si>
  <si>
    <t>此项目是否上人大报告（请业务处填写“是”或“否”）</t>
  </si>
  <si>
    <t>教科文卫处牵头制定工作方案。</t>
  </si>
  <si>
    <t>是</t>
  </si>
  <si>
    <t>否</t>
  </si>
  <si>
    <t>是</t>
  </si>
  <si>
    <t>否</t>
  </si>
  <si>
    <t>否</t>
  </si>
  <si>
    <t>2016年海南省稳增长促改革调结构惠民生防风险政策措施贯彻落实情况跟踪审计（“十三五”扶贫工作发展规划编制和规划落实情况跟踪审计）</t>
  </si>
  <si>
    <t>水污染防治资金审计</t>
  </si>
  <si>
    <t>城镇内河（湖）水污染治理情况跟踪审计</t>
  </si>
  <si>
    <t>国家检察官学院海南分院项目预算执行情况审计</t>
  </si>
  <si>
    <t>附件1</t>
  </si>
  <si>
    <t>计划审计时间（包括出具审计报告）</t>
  </si>
  <si>
    <t>一</t>
  </si>
  <si>
    <t>二</t>
  </si>
  <si>
    <t>三</t>
  </si>
  <si>
    <t>四</t>
  </si>
  <si>
    <t>五</t>
  </si>
  <si>
    <t>六</t>
  </si>
  <si>
    <t>合计</t>
  </si>
  <si>
    <t>2016年省委省政府为民办实事十大事项跟踪审计调查（推进扶贫开发，确保全省18万人脱贫）（结合此项审计，开展稳增长跟踪审计中的“十三五”扶贫工作发展规划编制和规划落实情况跟踪审计）</t>
  </si>
  <si>
    <t>1.政策法规处牵头，制定为民办实事审计工作方案、汇总综合报告。2.农业处结合此项审计，开展稳增长跟踪审计中的扶贫规划审计，12月向财政处提交审计报告。</t>
  </si>
  <si>
    <t>8月-11月</t>
  </si>
  <si>
    <t>经责处负责审计，可根据工作需要聘请有关专家参加。</t>
  </si>
  <si>
    <t>教科文卫处审计处牵头、部分市县审计局参与，并聘请中介机构实施。</t>
  </si>
  <si>
    <t>财政审计处牵头制定全省稳增长审计方案。农业处结合为民办实事推进扶贫开发审计，具体开展此项审计。</t>
  </si>
  <si>
    <t>2016年海南省稳增长促改革调结构惠民生防风险政策措施贯彻落实情况跟踪审计</t>
  </si>
  <si>
    <t>2016年省委省政府为民办实事十大事项跟踪审计调查</t>
  </si>
  <si>
    <t>（一）</t>
  </si>
  <si>
    <t>（二）</t>
  </si>
  <si>
    <t>（二）</t>
  </si>
  <si>
    <t>（三）</t>
  </si>
  <si>
    <t>（一）</t>
  </si>
  <si>
    <t>（四）</t>
  </si>
  <si>
    <t>（五）</t>
  </si>
  <si>
    <t>全省城镇保障性安居工程跟踪审计（省农垦总局）</t>
  </si>
  <si>
    <t>全省城镇保障性安居工程跟踪审计</t>
  </si>
  <si>
    <t>专题审计</t>
  </si>
  <si>
    <t>预算执行情况审计（跟踪审计）</t>
  </si>
  <si>
    <t>（三）</t>
  </si>
  <si>
    <t>（四）</t>
  </si>
  <si>
    <t>投资处</t>
  </si>
  <si>
    <t>市县领导干部</t>
  </si>
  <si>
    <t>部门单位领导干部</t>
  </si>
  <si>
    <t>国有企业领导干部</t>
  </si>
  <si>
    <t>3月-12月</t>
  </si>
  <si>
    <t>6月-7月，11月-12月</t>
  </si>
  <si>
    <t>6月-7月，11月-12月</t>
  </si>
  <si>
    <t>（按项目类型排列）</t>
  </si>
  <si>
    <t>海南省西南中沙渔业补给基地码头一期工程（水工工程）竣工决算审计</t>
  </si>
  <si>
    <t>资源处负责审计，可根据工作需要聘请有关专家参加。</t>
  </si>
  <si>
    <t>按照审计署统一方案组织实施审计,拟由社保处牵头，组织各业务处和市县审计局实施，具体安排待定，暂列1个项目。</t>
  </si>
  <si>
    <t>按照审计署统一方案组织实施审计，拟由资源处牵头，组织各业务处和市县审计局实施，具体安排待定。暂列1个项目。</t>
  </si>
  <si>
    <t>省本级科技经费专项审计调查</t>
  </si>
  <si>
    <t>3月-7月</t>
  </si>
  <si>
    <t>资源环境审计处牵头，拟安排海口、三亚、万宁、文昌、琼海、陵水、保亭、昌江、定安、屯昌等10个市县审计局参与，必要时聘请中介机构人员审计。</t>
  </si>
  <si>
    <t>南海博物馆建设项目预算执行情况审计</t>
  </si>
  <si>
    <t>海口汽车客运总站项目预算执行情况审计</t>
  </si>
  <si>
    <t>海口市审计局原局长孙芬任期经济责任履行情况审计</t>
  </si>
  <si>
    <t>农业处</t>
  </si>
  <si>
    <t>社保处</t>
  </si>
  <si>
    <t>6月-7月</t>
  </si>
  <si>
    <t>是</t>
  </si>
  <si>
    <t>5月</t>
  </si>
  <si>
    <t>（三）</t>
  </si>
  <si>
    <t>财政处</t>
  </si>
  <si>
    <t>海南省海防与口岸办公室专项审计调查</t>
  </si>
  <si>
    <t>（六）</t>
  </si>
  <si>
    <t>教科文卫处</t>
  </si>
  <si>
    <t>8月-10月</t>
  </si>
  <si>
    <t>4月-5月，10月-11月</t>
  </si>
  <si>
    <t>2015年度省本级部门预算执行情况审计（结合此项审计，开展稳增长跟踪审计中的行政事业单位贯彻落实厉行节约、控制各类新增财政支出情况专项审计）</t>
  </si>
  <si>
    <t>海南省人民政府台湾事务办公室2015年度部门预算执行情况审计</t>
  </si>
  <si>
    <t>4月-6月</t>
  </si>
  <si>
    <t>海南省财政厅2015年度部门预算执行情况审计</t>
  </si>
  <si>
    <t>海南省住房和城乡建设厅2015年度部门预算执行情况审计</t>
  </si>
  <si>
    <t>海南省司法厅2015年度部门预算执行情况审计</t>
  </si>
  <si>
    <t>海南省文学艺术界联合会2015年度部门预算执行情况审计</t>
  </si>
  <si>
    <t>海南省妇女联合会2015年度部门预算执行情况审计</t>
  </si>
  <si>
    <t>海南省地税局2015年度部门预算执行情况审计</t>
  </si>
  <si>
    <t>海南省人民检察院2015年度部门预算执行情况审计</t>
  </si>
  <si>
    <t>中共海南省委党史研究室（海南省地方志办公室）2015年度部门预算执行情况审计</t>
  </si>
  <si>
    <t>海南省农业厅2015年度部门预算执行情况审计</t>
  </si>
  <si>
    <t>海南省文化广电出版体育厅2015年度部门预算执行情况审计</t>
  </si>
  <si>
    <t>海南省高级人民法院2015年度部门预算执行情况审计</t>
  </si>
  <si>
    <t>海南省海洋与渔业厅2015年度部门预算执行情况审计</t>
  </si>
  <si>
    <t>财政处</t>
  </si>
  <si>
    <t>行政处</t>
  </si>
  <si>
    <t>教科文卫处</t>
  </si>
  <si>
    <t>金融处</t>
  </si>
  <si>
    <t>经责处</t>
  </si>
  <si>
    <t>农业处</t>
  </si>
  <si>
    <t>企业处</t>
  </si>
  <si>
    <t>社保处</t>
  </si>
  <si>
    <t>资源处</t>
  </si>
  <si>
    <t>按行政处制定的统一方案实施。</t>
  </si>
  <si>
    <t>行政处牵头，统一立项和制定审计实施方案，组织各业务处具体实施。结合此项审计，开展稳增长跟踪审计中的行政事业单位贯彻落实厉行节约、控制各类新增财政支出情况专项审计，6月向财政处提交审计报告。</t>
  </si>
  <si>
    <t>注：下半年开始实施的项目有25个，但上半年开始实施的69个项目中需延续到下半年实施的有30个，因此下半年实际实施项目为55个。此外，下半年开始实施的基本医疗保险和医疗救助资金审计、水污染防治资金审计，由于审计署尚未下发方案，分别暂列为1个项目，实际实施中还将细化为多个项目立项实施。</t>
  </si>
  <si>
    <t>财政审计处牵头制定全省稳增长审计方案。行政处结合2015年度省本级部门预算执行情况审计，组织各业务处开展此项审计。</t>
  </si>
  <si>
    <t>琼中县领导干部自然资源资产责任审计试点</t>
  </si>
  <si>
    <t>陵水县领导干部自然资源资产责任审计试点</t>
  </si>
  <si>
    <t>白沙县道银村、坡告村生态扶贫移民政策落实情况跟踪审计调查</t>
  </si>
  <si>
    <t>澄迈县审计局原局长何宗华任期经济责任履行情况审计</t>
  </si>
  <si>
    <t>省地税局原局长麦正华任期经济责任履行情况审计</t>
  </si>
  <si>
    <t>七</t>
  </si>
  <si>
    <t>竣工决（结）算审计</t>
  </si>
  <si>
    <t>1月-6月</t>
  </si>
  <si>
    <t>待定交办项目9个</t>
  </si>
  <si>
    <t>财政审计处牵头制定全省稳增长审计方案，结合省本级政府预算执行审计开展省本级财政存量资金审计，并组织18个市县审计局开展市县财政存量资金审计。</t>
  </si>
  <si>
    <t>财政审计处牵头制定全省稳增长审计方案，结合省本级政府预算执行审计开展省本级地方政府债券资金使用情况审计，并组织18个市县审计局开展市县地方政府债券资金使用情况审计。</t>
  </si>
  <si>
    <t>2016年海南省稳增长促改革调结构惠民生防风险政策措施贯彻落实情况跟踪审计（2015年地方政府债券资金使用情况专项审计）</t>
  </si>
  <si>
    <t>6月-10月</t>
  </si>
  <si>
    <t>政策落实跟踪审计</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</si>
</sst>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0_);[Red]\(0\)"/>
    <numFmt numFmtId="190" formatCode="yyyy/m/d;@"/>
    <numFmt numFmtId="191" formatCode="0.00_);[Red]\(0.00\)"/>
    <numFmt numFmtId="192" formatCode="0.00_ "/>
    <numFmt numFmtId="193" formatCode="[$-804]yyyy&quot;年&quot;m&quot;月&quot;d&quot;日&quot;\ dddd"/>
    <numFmt numFmtId="194" formatCode="#,##0.00_ "/>
    <numFmt numFmtId="195" formatCode="_(&quot;$&quot;* #,##0.00_);_(&quot;$&quot;* \(#,##0.00\);_(&quot;$&quot;* &quot;-&quot;??_);_(@_)"/>
    <numFmt numFmtId="196" formatCode="_(&quot;$&quot;* #,##0_);_(&quot;$&quot;* \(#,##0\);_(&quot;$&quot;* &quot;-&quot;_);_(@_)"/>
    <numFmt numFmtId="197" formatCode="0.000000"/>
    <numFmt numFmtId="198" formatCode="0.0000000"/>
    <numFmt numFmtId="199" formatCode="0.00000000"/>
    <numFmt numFmtId="200" formatCode="mmm/yyyy"/>
    <numFmt numFmtId="201" formatCode="0_);\(0\)"/>
    <numFmt numFmtId="202" formatCode="#,##0.00_);[Red]\(#,##0.00\)"/>
    <numFmt numFmtId="203" formatCode="#,##0_);[Red]\(#,##0\)"/>
    <numFmt numFmtId="204" formatCode="[$-409]d\-mmm\-yy;@"/>
  </numFmts>
  <fonts count="38">
    <font>
      <sz val="12"/>
      <name val="宋体"/>
      <family val="0"/>
    </font>
    <font>
      <sz val="9"/>
      <name val="宋体"/>
      <family val="0"/>
    </font>
    <font>
      <sz val="18"/>
      <name val="黑体"/>
      <family val="3"/>
    </font>
    <font>
      <sz val="11"/>
      <name val="宋体"/>
      <family val="0"/>
    </font>
    <font>
      <sz val="10"/>
      <name val="Times New Roman"/>
      <family val="1"/>
    </font>
    <font>
      <sz val="10"/>
      <name val="宋体"/>
      <family val="0"/>
    </font>
    <font>
      <sz val="11"/>
      <color indexed="8"/>
      <name val="宋体"/>
      <family val="0"/>
    </font>
    <font>
      <u val="single"/>
      <sz val="12"/>
      <color indexed="12"/>
      <name val="宋体"/>
      <family val="0"/>
    </font>
    <font>
      <u val="single"/>
      <sz val="12"/>
      <color indexed="36"/>
      <name val="宋体"/>
      <family val="0"/>
    </font>
    <font>
      <sz val="11"/>
      <color indexed="9"/>
      <name val="宋体"/>
      <family val="0"/>
    </font>
    <font>
      <b/>
      <sz val="10"/>
      <name val="MS Sans Serif"/>
      <family val="2"/>
    </font>
    <font>
      <sz val="10"/>
      <name val="MS Sans Serif"/>
      <family val="2"/>
    </font>
    <font>
      <sz val="20"/>
      <name val="Letter Gothic (W1)"/>
      <family val="1"/>
    </font>
    <font>
      <sz val="8"/>
      <name val="Arial"/>
      <family val="2"/>
    </font>
    <font>
      <b/>
      <i/>
      <sz val="16"/>
      <name val="Helv"/>
      <family val="2"/>
    </font>
    <font>
      <sz val="10"/>
      <name val="Arial"/>
      <family val="2"/>
    </font>
    <font>
      <i/>
      <sz val="10"/>
      <name val="MS Sans Serif"/>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name val="ＭＳ Ｐゴシック"/>
      <family val="2"/>
    </font>
    <font>
      <sz val="12"/>
      <name val="바탕체"/>
      <family val="3"/>
    </font>
    <font>
      <sz val="12"/>
      <name val="Times New Roman"/>
      <family val="1"/>
    </font>
    <font>
      <sz val="11"/>
      <name val="蹈框"/>
      <family val="0"/>
    </font>
    <font>
      <sz val="11"/>
      <color indexed="60"/>
      <name val="宋体"/>
      <family val="0"/>
    </font>
    <font>
      <b/>
      <sz val="11"/>
      <color indexed="63"/>
      <name val="宋体"/>
      <family val="0"/>
    </font>
    <font>
      <sz val="11"/>
      <color indexed="62"/>
      <name val="宋体"/>
      <family val="0"/>
    </font>
    <font>
      <b/>
      <sz val="10"/>
      <name val="宋体"/>
      <family val="0"/>
    </font>
    <font>
      <b/>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style="thin"/>
      <bottom style="thin"/>
    </border>
    <border>
      <left>
        <color indexed="63"/>
      </left>
      <right>
        <color indexed="63"/>
      </right>
      <top>
        <color indexed="63"/>
      </top>
      <bottom style="thin"/>
    </border>
  </borders>
  <cellStyleXfs count="148">
    <xf numFmtId="0" fontId="0" fillId="0" borderId="0">
      <alignment vertical="center"/>
      <protection/>
    </xf>
    <xf numFmtId="0" fontId="10" fillId="0" borderId="0" applyNumberFormat="0" applyFill="0" applyBorder="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38" fontId="11" fillId="0" borderId="0" applyFont="0" applyFill="0" applyBorder="0" applyAlignment="0" applyProtection="0"/>
    <xf numFmtId="40" fontId="11" fillId="0" borderId="0" applyFont="0" applyFill="0" applyBorder="0" applyAlignment="0" applyProtection="0"/>
    <xf numFmtId="196" fontId="12" fillId="0" borderId="0" applyFont="0" applyFill="0" applyBorder="0" applyAlignment="0" applyProtection="0"/>
    <xf numFmtId="195" fontId="12" fillId="0" borderId="0" applyFont="0" applyFill="0" applyBorder="0" applyAlignment="0" applyProtection="0"/>
    <xf numFmtId="38" fontId="13" fillId="16" borderId="0" applyNumberFormat="0" applyBorder="0" applyAlignment="0" applyProtection="0"/>
    <xf numFmtId="10" fontId="13" fillId="17" borderId="1" applyNumberFormat="0" applyBorder="0" applyAlignment="0" applyProtection="0"/>
    <xf numFmtId="0" fontId="14" fillId="0" borderId="0">
      <alignment/>
      <protection/>
    </xf>
    <xf numFmtId="0" fontId="4" fillId="0" borderId="0">
      <alignment/>
      <protection/>
    </xf>
    <xf numFmtId="10" fontId="15"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7" fillId="0" borderId="0" applyNumberFormat="0" applyFill="0" applyBorder="0" applyAlignment="0" applyProtection="0"/>
    <xf numFmtId="0" fontId="22" fillId="4" borderId="0" applyNumberFormat="0" applyBorder="0" applyAlignment="0" applyProtection="0"/>
    <xf numFmtId="0" fontId="23" fillId="0" borderId="5"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16" borderId="6" applyNumberFormat="0" applyAlignment="0" applyProtection="0"/>
    <xf numFmtId="0" fontId="25" fillId="18"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8" applyNumberFormat="0" applyFill="0" applyAlignment="0" applyProtection="0"/>
    <xf numFmtId="198" fontId="31" fillId="0" borderId="0" applyFont="0" applyFill="0" applyBorder="0" applyAlignment="0" applyProtection="0"/>
    <xf numFmtId="8" fontId="0" fillId="0" borderId="0" applyFont="0" applyFill="0" applyBorder="0" applyAlignment="0" applyProtection="0"/>
    <xf numFmtId="197" fontId="31" fillId="0" borderId="0" applyFont="0" applyFill="0" applyBorder="0" applyAlignment="0" applyProtection="0"/>
    <xf numFmtId="199" fontId="31" fillId="0" borderId="0" applyFont="0" applyFill="0" applyBorder="0" applyAlignment="0" applyProtection="0"/>
    <xf numFmtId="0" fontId="4" fillId="0" borderId="0">
      <alignment/>
      <protection/>
    </xf>
    <xf numFmtId="41" fontId="4" fillId="0" borderId="0" applyFont="0" applyFill="0" applyBorder="0" applyAlignment="0" applyProtection="0"/>
    <xf numFmtId="43" fontId="4"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1" fontId="0" fillId="0" borderId="0" applyFont="0" applyFill="0" applyBorder="0" applyAlignment="0" applyProtection="0"/>
    <xf numFmtId="0" fontId="32" fillId="0" borderId="0">
      <alignment/>
      <protection/>
    </xf>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33" fillId="23" borderId="0" applyNumberFormat="0" applyBorder="0" applyAlignment="0" applyProtection="0"/>
    <xf numFmtId="0" fontId="34" fillId="16" borderId="9" applyNumberFormat="0" applyAlignment="0" applyProtection="0"/>
    <xf numFmtId="0" fontId="35" fillId="7" borderId="6" applyNumberFormat="0" applyAlignment="0" applyProtection="0"/>
    <xf numFmtId="0" fontId="8" fillId="0" borderId="0" applyNumberFormat="0" applyFill="0" applyBorder="0" applyAlignment="0" applyProtection="0"/>
    <xf numFmtId="0" fontId="6" fillId="24" borderId="10" applyNumberFormat="0" applyFont="0" applyAlignment="0" applyProtection="0"/>
    <xf numFmtId="38" fontId="29" fillId="0" borderId="0" applyFont="0" applyFill="0" applyBorder="0" applyAlignment="0" applyProtection="0"/>
    <xf numFmtId="4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lignment/>
      <protection/>
    </xf>
    <xf numFmtId="0" fontId="15" fillId="0" borderId="0">
      <alignment/>
      <protection/>
    </xf>
  </cellStyleXfs>
  <cellXfs count="28">
    <xf numFmtId="0" fontId="0" fillId="0" borderId="0" xfId="0" applyAlignment="1">
      <alignment vertical="center"/>
    </xf>
    <xf numFmtId="0" fontId="5" fillId="0" borderId="1" xfId="0" applyFont="1" applyFill="1" applyBorder="1" applyAlignment="1">
      <alignment horizontal="center" vertical="center" wrapText="1"/>
    </xf>
    <xf numFmtId="0" fontId="15" fillId="0" borderId="0" xfId="147">
      <alignment/>
      <protection/>
    </xf>
    <xf numFmtId="0" fontId="15" fillId="4" borderId="0" xfId="147" applyFill="1">
      <alignment/>
      <protection/>
    </xf>
    <xf numFmtId="0" fontId="0" fillId="0" borderId="0" xfId="0" applyAlignment="1" applyProtection="1">
      <alignment vertical="center"/>
      <protection hidden="1" locked="0"/>
    </xf>
    <xf numFmtId="0" fontId="5"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1" xfId="0" applyFont="1" applyFill="1" applyBorder="1" applyAlignment="1">
      <alignment vertical="center" wrapText="1"/>
    </xf>
    <xf numFmtId="0" fontId="36" fillId="0" borderId="1" xfId="0" applyFont="1" applyFill="1" applyBorder="1" applyAlignment="1">
      <alignment horizontal="left" vertical="center" wrapText="1"/>
    </xf>
    <xf numFmtId="0" fontId="37" fillId="0" borderId="0" xfId="0" applyFont="1" applyFill="1" applyAlignment="1">
      <alignment vertical="center"/>
    </xf>
    <xf numFmtId="0" fontId="36" fillId="0" borderId="1" xfId="0" applyFont="1" applyFill="1" applyBorder="1" applyAlignment="1">
      <alignment vertical="center" wrapText="1"/>
    </xf>
    <xf numFmtId="0" fontId="5" fillId="0" borderId="11" xfId="0" applyFont="1" applyFill="1" applyBorder="1" applyAlignment="1">
      <alignment horizontal="center" vertical="center" wrapText="1"/>
    </xf>
    <xf numFmtId="0" fontId="0" fillId="0" borderId="0" xfId="0" applyFill="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0" fillId="0" borderId="0" xfId="0" applyFont="1" applyFill="1" applyAlignment="1">
      <alignment vertical="center"/>
    </xf>
    <xf numFmtId="0" fontId="36" fillId="0" borderId="1" xfId="0" applyNumberFormat="1" applyFont="1" applyFill="1" applyBorder="1" applyAlignment="1">
      <alignment horizontal="center" vertical="center" wrapText="1"/>
    </xf>
    <xf numFmtId="0" fontId="37" fillId="0" borderId="1" xfId="0" applyFont="1" applyFill="1" applyBorder="1" applyAlignment="1">
      <alignment vertical="center"/>
    </xf>
    <xf numFmtId="0" fontId="36" fillId="0" borderId="1" xfId="0" applyFont="1" applyFill="1" applyBorder="1" applyAlignment="1">
      <alignment horizontal="center" vertical="center"/>
    </xf>
    <xf numFmtId="0" fontId="0" fillId="0" borderId="1" xfId="0" applyFill="1" applyBorder="1" applyAlignment="1">
      <alignment vertical="center"/>
    </xf>
    <xf numFmtId="58" fontId="5" fillId="0" borderId="1" xfId="0" applyNumberFormat="1" applyFont="1" applyFill="1" applyBorder="1" applyAlignment="1">
      <alignment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0" xfId="0" applyFill="1" applyAlignment="1">
      <alignment horizontal="left" vertical="center" wrapText="1"/>
    </xf>
  </cellXfs>
  <cellStyles count="137">
    <cellStyle name="Normal" xfId="0"/>
    <cellStyle name="RowLevel_0" xfId="1"/>
    <cellStyle name="ColLevel_0" xfId="2"/>
    <cellStyle name="RowLevel_1" xfId="3"/>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0]_laroux" xfId="33"/>
    <cellStyle name="Comma_laroux" xfId="34"/>
    <cellStyle name="Currency [0]_353HHC" xfId="35"/>
    <cellStyle name="Currency_353HHC" xfId="36"/>
    <cellStyle name="Grey" xfId="37"/>
    <cellStyle name="Input [yellow]" xfId="38"/>
    <cellStyle name="Normal - Style1" xfId="39"/>
    <cellStyle name="Normal_0105第二套审计报表定稿" xfId="40"/>
    <cellStyle name="Percent [2]" xfId="41"/>
    <cellStyle name="Percent" xfId="42"/>
    <cellStyle name="标题" xfId="43"/>
    <cellStyle name="标题 1" xfId="44"/>
    <cellStyle name="标题 2" xfId="45"/>
    <cellStyle name="标题 3" xfId="46"/>
    <cellStyle name="标题 4" xfId="47"/>
    <cellStyle name="差" xfId="48"/>
    <cellStyle name="常规 10" xfId="49"/>
    <cellStyle name="常规 11" xfId="50"/>
    <cellStyle name="常规 12" xfId="51"/>
    <cellStyle name="常规 13" xfId="52"/>
    <cellStyle name="常规 14" xfId="53"/>
    <cellStyle name="常规 15" xfId="54"/>
    <cellStyle name="常规 16" xfId="55"/>
    <cellStyle name="常规 17" xfId="56"/>
    <cellStyle name="常规 18" xfId="57"/>
    <cellStyle name="常规 2" xfId="58"/>
    <cellStyle name="常规 2 2" xfId="59"/>
    <cellStyle name="常规 2 4" xfId="60"/>
    <cellStyle name="常规 21" xfId="61"/>
    <cellStyle name="常规 27" xfId="62"/>
    <cellStyle name="常规 29" xfId="63"/>
    <cellStyle name="常规 3" xfId="64"/>
    <cellStyle name="常规 3 2" xfId="65"/>
    <cellStyle name="常规 3 3" xfId="66"/>
    <cellStyle name="常规 3 4" xfId="67"/>
    <cellStyle name="常规 4" xfId="68"/>
    <cellStyle name="常规 5" xfId="69"/>
    <cellStyle name="常规 6" xfId="70"/>
    <cellStyle name="常规 7" xfId="71"/>
    <cellStyle name="常规 8" xfId="72"/>
    <cellStyle name="常规 9"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霓付 [0]_97MBO" xfId="84"/>
    <cellStyle name="霓付_97MBO" xfId="85"/>
    <cellStyle name="烹拳 [0]_97MBO" xfId="86"/>
    <cellStyle name="烹拳_97MBO" xfId="87"/>
    <cellStyle name="普通_ 白土" xfId="88"/>
    <cellStyle name="千分位[0]_ 白土" xfId="89"/>
    <cellStyle name="千分位_ 白土" xfId="90"/>
    <cellStyle name="千位[0]_laroux" xfId="91"/>
    <cellStyle name="千位_laroux" xfId="92"/>
    <cellStyle name="Comma" xfId="93"/>
    <cellStyle name="千位分隔 10" xfId="94"/>
    <cellStyle name="千位分隔 11" xfId="95"/>
    <cellStyle name="千位分隔 12" xfId="96"/>
    <cellStyle name="千位分隔 13" xfId="97"/>
    <cellStyle name="千位分隔 14" xfId="98"/>
    <cellStyle name="千位分隔 15" xfId="99"/>
    <cellStyle name="千位分隔 16" xfId="100"/>
    <cellStyle name="千位分隔 17" xfId="101"/>
    <cellStyle name="千位分隔 18" xfId="102"/>
    <cellStyle name="千位分隔 19" xfId="103"/>
    <cellStyle name="千位分隔 2" xfId="104"/>
    <cellStyle name="千位分隔 2 18" xfId="105"/>
    <cellStyle name="千位分隔 2 19" xfId="106"/>
    <cellStyle name="千位分隔 2 2" xfId="107"/>
    <cellStyle name="千位分隔 2 20" xfId="108"/>
    <cellStyle name="千位分隔 20" xfId="109"/>
    <cellStyle name="千位分隔 21" xfId="110"/>
    <cellStyle name="千位分隔 22" xfId="111"/>
    <cellStyle name="千位分隔 23" xfId="112"/>
    <cellStyle name="千位分隔 24" xfId="113"/>
    <cellStyle name="千位分隔 25" xfId="114"/>
    <cellStyle name="千位分隔 26" xfId="115"/>
    <cellStyle name="千位分隔 27" xfId="116"/>
    <cellStyle name="千位分隔 28" xfId="117"/>
    <cellStyle name="千位分隔 3" xfId="118"/>
    <cellStyle name="千位分隔 30" xfId="119"/>
    <cellStyle name="千位分隔 32" xfId="120"/>
    <cellStyle name="千位分隔 33" xfId="121"/>
    <cellStyle name="千位分隔 35" xfId="122"/>
    <cellStyle name="千位分隔 4" xfId="123"/>
    <cellStyle name="千位分隔 5" xfId="124"/>
    <cellStyle name="千位分隔 6" xfId="125"/>
    <cellStyle name="千位分隔 7" xfId="126"/>
    <cellStyle name="千位分隔 8" xfId="127"/>
    <cellStyle name="千位分隔 9" xfId="128"/>
    <cellStyle name="Comma [0]" xfId="129"/>
    <cellStyle name="钎霖_laroux"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Followed Hyperlink" xfId="140"/>
    <cellStyle name="注释" xfId="141"/>
    <cellStyle name="콤마 [0]_BOILER-CO1" xfId="142"/>
    <cellStyle name="콤마_BOILER-CO1" xfId="143"/>
    <cellStyle name="통화 [0]_BOILER-CO1" xfId="144"/>
    <cellStyle name="통화_BOILER-CO1" xfId="145"/>
    <cellStyle name="표준_0N-HANDLING " xfId="146"/>
    <cellStyle name="표준_kc-elec system check list" xfId="1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4"/>
  <sheetViews>
    <sheetView tabSelected="1" workbookViewId="0" topLeftCell="A1">
      <selection activeCell="D6" sqref="D6"/>
    </sheetView>
  </sheetViews>
  <sheetFormatPr defaultColWidth="9.00390625" defaultRowHeight="14.25"/>
  <cols>
    <col min="1" max="1" width="7.00390625" style="13" customWidth="1"/>
    <col min="2" max="2" width="9.00390625" style="13" hidden="1" customWidth="1"/>
    <col min="3" max="3" width="41.875" style="13" customWidth="1"/>
    <col min="4" max="4" width="12.50390625" style="13" customWidth="1"/>
    <col min="5" max="5" width="5.625" style="13" customWidth="1"/>
    <col min="6" max="6" width="6.75390625" style="13" customWidth="1"/>
    <col min="7" max="7" width="7.875" style="13" customWidth="1"/>
    <col min="8" max="8" width="7.75390625" style="13" customWidth="1"/>
    <col min="9" max="9" width="9.00390625" style="13" customWidth="1"/>
    <col min="10" max="10" width="30.625" style="13" customWidth="1"/>
    <col min="11" max="11" width="9.00390625" style="13" hidden="1" customWidth="1"/>
    <col min="12" max="16384" width="9.00390625" style="13" customWidth="1"/>
  </cols>
  <sheetData>
    <row r="1" spans="1:11" ht="14.25">
      <c r="A1" s="24" t="s">
        <v>159</v>
      </c>
      <c r="B1" s="24"/>
      <c r="C1" s="24"/>
      <c r="D1" s="24"/>
      <c r="E1" s="24"/>
      <c r="F1" s="24"/>
      <c r="G1" s="24"/>
      <c r="H1" s="24"/>
      <c r="I1" s="24"/>
      <c r="J1" s="24"/>
      <c r="K1" s="7"/>
    </row>
    <row r="2" spans="1:11" ht="22.5">
      <c r="A2" s="25" t="s">
        <v>11</v>
      </c>
      <c r="B2" s="25"/>
      <c r="C2" s="25"/>
      <c r="D2" s="25"/>
      <c r="E2" s="25"/>
      <c r="F2" s="25"/>
      <c r="G2" s="25"/>
      <c r="H2" s="25"/>
      <c r="I2" s="25"/>
      <c r="J2" s="25"/>
      <c r="K2" s="25"/>
    </row>
    <row r="3" spans="1:11" ht="19.5" customHeight="1">
      <c r="A3" s="26" t="s">
        <v>196</v>
      </c>
      <c r="B3" s="26"/>
      <c r="C3" s="26"/>
      <c r="D3" s="26"/>
      <c r="E3" s="26"/>
      <c r="F3" s="26"/>
      <c r="G3" s="26"/>
      <c r="H3" s="26"/>
      <c r="I3" s="26"/>
      <c r="J3" s="26"/>
      <c r="K3" s="26"/>
    </row>
    <row r="4" spans="1:11" ht="60">
      <c r="A4" s="1" t="s">
        <v>3</v>
      </c>
      <c r="B4" s="1" t="s">
        <v>43</v>
      </c>
      <c r="C4" s="1" t="s">
        <v>0</v>
      </c>
      <c r="D4" s="1" t="s">
        <v>160</v>
      </c>
      <c r="E4" s="1" t="s">
        <v>1</v>
      </c>
      <c r="F4" s="1" t="s">
        <v>41</v>
      </c>
      <c r="G4" s="1" t="s">
        <v>42</v>
      </c>
      <c r="H4" s="1" t="s">
        <v>88</v>
      </c>
      <c r="I4" s="1" t="s">
        <v>61</v>
      </c>
      <c r="J4" s="1" t="s">
        <v>89</v>
      </c>
      <c r="K4" s="1" t="s">
        <v>148</v>
      </c>
    </row>
    <row r="5" spans="1:11" s="10" customFormat="1" ht="22.5" customHeight="1">
      <c r="A5" s="6"/>
      <c r="B5" s="6"/>
      <c r="C5" s="6" t="s">
        <v>167</v>
      </c>
      <c r="D5" s="6"/>
      <c r="E5" s="6">
        <f>E6+E28+E48+E65+E108+E70+E72</f>
        <v>92</v>
      </c>
      <c r="F5" s="6">
        <f>F6+F28+F48+F65+F108+F70+F72</f>
        <v>67</v>
      </c>
      <c r="G5" s="6">
        <f>G6+G28+G48+G65+G108+G70+G72</f>
        <v>25</v>
      </c>
      <c r="H5" s="6"/>
      <c r="I5" s="6"/>
      <c r="J5" s="6"/>
      <c r="K5" s="6"/>
    </row>
    <row r="6" spans="1:11" s="10" customFormat="1" ht="27" customHeight="1">
      <c r="A6" s="6" t="s">
        <v>161</v>
      </c>
      <c r="B6" s="6"/>
      <c r="C6" s="9" t="s">
        <v>260</v>
      </c>
      <c r="D6" s="6"/>
      <c r="E6" s="6">
        <f>E7+E15+E26+E27</f>
        <v>15</v>
      </c>
      <c r="F6" s="6">
        <f>F7+F15+F26+F27</f>
        <v>12</v>
      </c>
      <c r="G6" s="6">
        <f>G7+G15+G26+G27</f>
        <v>3</v>
      </c>
      <c r="H6" s="6"/>
      <c r="I6" s="6"/>
      <c r="J6" s="6"/>
      <c r="K6" s="6"/>
    </row>
    <row r="7" spans="1:11" s="10" customFormat="1" ht="27" customHeight="1">
      <c r="A7" s="6" t="s">
        <v>176</v>
      </c>
      <c r="B7" s="6"/>
      <c r="C7" s="9" t="s">
        <v>174</v>
      </c>
      <c r="D7" s="6"/>
      <c r="E7" s="6">
        <f>SUM(E8:E14)</f>
        <v>3</v>
      </c>
      <c r="F7" s="6">
        <f>SUM(F8:F14)</f>
        <v>1</v>
      </c>
      <c r="G7" s="6">
        <f>SUM(G8:G14)</f>
        <v>2</v>
      </c>
      <c r="H7" s="6"/>
      <c r="I7" s="6"/>
      <c r="J7" s="6"/>
      <c r="K7" s="6"/>
    </row>
    <row r="8" spans="1:11" ht="39" customHeight="1">
      <c r="A8" s="1">
        <v>1</v>
      </c>
      <c r="B8" s="1" t="s">
        <v>44</v>
      </c>
      <c r="C8" s="5" t="s">
        <v>84</v>
      </c>
      <c r="D8" s="5" t="s">
        <v>140</v>
      </c>
      <c r="E8" s="1">
        <f>F8+G8</f>
        <v>1</v>
      </c>
      <c r="F8" s="1"/>
      <c r="G8" s="1">
        <v>1</v>
      </c>
      <c r="H8" s="1" t="s">
        <v>117</v>
      </c>
      <c r="I8" s="1" t="s">
        <v>79</v>
      </c>
      <c r="J8" s="5" t="s">
        <v>145</v>
      </c>
      <c r="K8" s="1" t="s">
        <v>151</v>
      </c>
    </row>
    <row r="9" spans="1:11" ht="39" customHeight="1">
      <c r="A9" s="1">
        <v>2</v>
      </c>
      <c r="B9" s="1" t="s">
        <v>44</v>
      </c>
      <c r="C9" s="5" t="s">
        <v>82</v>
      </c>
      <c r="D9" s="5" t="s">
        <v>140</v>
      </c>
      <c r="E9" s="1">
        <f>F9+G9</f>
        <v>1</v>
      </c>
      <c r="F9" s="1"/>
      <c r="G9" s="1">
        <v>1</v>
      </c>
      <c r="H9" s="1" t="s">
        <v>117</v>
      </c>
      <c r="I9" s="1" t="s">
        <v>62</v>
      </c>
      <c r="J9" s="5" t="s">
        <v>144</v>
      </c>
      <c r="K9" s="1" t="s">
        <v>151</v>
      </c>
    </row>
    <row r="10" spans="1:11" ht="39" customHeight="1">
      <c r="A10" s="1">
        <v>3</v>
      </c>
      <c r="B10" s="1" t="s">
        <v>44</v>
      </c>
      <c r="C10" s="5" t="s">
        <v>87</v>
      </c>
      <c r="D10" s="5" t="s">
        <v>142</v>
      </c>
      <c r="E10" s="1">
        <f>F10+G10</f>
        <v>1</v>
      </c>
      <c r="F10" s="1">
        <v>1</v>
      </c>
      <c r="G10" s="1"/>
      <c r="H10" s="1" t="s">
        <v>117</v>
      </c>
      <c r="I10" s="1" t="s">
        <v>86</v>
      </c>
      <c r="J10" s="5" t="s">
        <v>143</v>
      </c>
      <c r="K10" s="1" t="s">
        <v>118</v>
      </c>
    </row>
    <row r="11" spans="1:11" ht="57" customHeight="1">
      <c r="A11" s="1">
        <v>4</v>
      </c>
      <c r="B11" s="1" t="s">
        <v>44</v>
      </c>
      <c r="C11" s="5" t="s">
        <v>85</v>
      </c>
      <c r="D11" s="5" t="s">
        <v>94</v>
      </c>
      <c r="E11" s="1"/>
      <c r="F11" s="1"/>
      <c r="G11" s="1"/>
      <c r="H11" s="1" t="s">
        <v>118</v>
      </c>
      <c r="I11" s="1" t="s">
        <v>79</v>
      </c>
      <c r="J11" s="5" t="s">
        <v>256</v>
      </c>
      <c r="K11" s="1" t="s">
        <v>151</v>
      </c>
    </row>
    <row r="12" spans="1:11" ht="67.5" customHeight="1">
      <c r="A12" s="1">
        <v>5</v>
      </c>
      <c r="B12" s="1" t="s">
        <v>44</v>
      </c>
      <c r="C12" s="5" t="s">
        <v>258</v>
      </c>
      <c r="D12" s="5" t="s">
        <v>128</v>
      </c>
      <c r="E12" s="1"/>
      <c r="F12" s="1"/>
      <c r="G12" s="1"/>
      <c r="H12" s="1" t="s">
        <v>151</v>
      </c>
      <c r="I12" s="1" t="s">
        <v>62</v>
      </c>
      <c r="J12" s="5" t="s">
        <v>257</v>
      </c>
      <c r="K12" s="1" t="s">
        <v>151</v>
      </c>
    </row>
    <row r="13" spans="1:11" ht="47.25" customHeight="1">
      <c r="A13" s="1">
        <v>6</v>
      </c>
      <c r="B13" s="1" t="s">
        <v>44</v>
      </c>
      <c r="C13" s="5" t="s">
        <v>83</v>
      </c>
      <c r="D13" s="5" t="s">
        <v>128</v>
      </c>
      <c r="E13" s="1"/>
      <c r="F13" s="1"/>
      <c r="G13" s="1"/>
      <c r="H13" s="1" t="s">
        <v>118</v>
      </c>
      <c r="I13" s="1" t="s">
        <v>64</v>
      </c>
      <c r="J13" s="5" t="s">
        <v>246</v>
      </c>
      <c r="K13" s="1" t="s">
        <v>118</v>
      </c>
    </row>
    <row r="14" spans="1:11" ht="41.25" customHeight="1">
      <c r="A14" s="1">
        <v>7</v>
      </c>
      <c r="B14" s="1" t="s">
        <v>44</v>
      </c>
      <c r="C14" s="5" t="s">
        <v>155</v>
      </c>
      <c r="D14" s="5" t="s">
        <v>141</v>
      </c>
      <c r="E14" s="1"/>
      <c r="F14" s="1"/>
      <c r="G14" s="1"/>
      <c r="H14" s="1" t="s">
        <v>118</v>
      </c>
      <c r="I14" s="1" t="s">
        <v>65</v>
      </c>
      <c r="J14" s="5" t="s">
        <v>173</v>
      </c>
      <c r="K14" s="1" t="s">
        <v>118</v>
      </c>
    </row>
    <row r="15" spans="1:11" ht="25.5" customHeight="1">
      <c r="A15" s="6" t="s">
        <v>178</v>
      </c>
      <c r="B15" s="1"/>
      <c r="C15" s="9" t="s">
        <v>175</v>
      </c>
      <c r="D15" s="5"/>
      <c r="E15" s="6">
        <f>SUM(E16:E25)</f>
        <v>10</v>
      </c>
      <c r="F15" s="6">
        <f>SUM(F16:F25)</f>
        <v>10</v>
      </c>
      <c r="G15" s="6">
        <f>SUM(G16:G25)</f>
        <v>0</v>
      </c>
      <c r="H15" s="1"/>
      <c r="I15" s="1"/>
      <c r="J15" s="5"/>
      <c r="K15" s="1"/>
    </row>
    <row r="16" spans="1:11" ht="30" customHeight="1">
      <c r="A16" s="1">
        <v>1</v>
      </c>
      <c r="B16" s="1" t="s">
        <v>44</v>
      </c>
      <c r="C16" s="5" t="s">
        <v>58</v>
      </c>
      <c r="D16" s="8" t="s">
        <v>195</v>
      </c>
      <c r="E16" s="1">
        <f aca="true" t="shared" si="0" ref="E16:E27">F16+G16</f>
        <v>1</v>
      </c>
      <c r="F16" s="1">
        <v>1</v>
      </c>
      <c r="G16" s="1"/>
      <c r="H16" s="1" t="s">
        <v>117</v>
      </c>
      <c r="I16" s="1" t="s">
        <v>66</v>
      </c>
      <c r="J16" s="5" t="s">
        <v>91</v>
      </c>
      <c r="K16" s="1" t="s">
        <v>118</v>
      </c>
    </row>
    <row r="17" spans="1:11" ht="30" customHeight="1">
      <c r="A17" s="1">
        <v>2</v>
      </c>
      <c r="B17" s="1" t="s">
        <v>44</v>
      </c>
      <c r="C17" s="5" t="s">
        <v>57</v>
      </c>
      <c r="D17" s="8" t="s">
        <v>195</v>
      </c>
      <c r="E17" s="1">
        <f t="shared" si="0"/>
        <v>1</v>
      </c>
      <c r="F17" s="1">
        <v>1</v>
      </c>
      <c r="G17" s="1"/>
      <c r="H17" s="1" t="s">
        <v>117</v>
      </c>
      <c r="I17" s="1" t="s">
        <v>66</v>
      </c>
      <c r="J17" s="5" t="s">
        <v>91</v>
      </c>
      <c r="K17" s="1" t="s">
        <v>118</v>
      </c>
    </row>
    <row r="18" spans="1:11" ht="30" customHeight="1">
      <c r="A18" s="1">
        <v>3</v>
      </c>
      <c r="B18" s="1" t="s">
        <v>44</v>
      </c>
      <c r="C18" s="5" t="s">
        <v>55</v>
      </c>
      <c r="D18" s="8" t="s">
        <v>194</v>
      </c>
      <c r="E18" s="1">
        <f t="shared" si="0"/>
        <v>1</v>
      </c>
      <c r="F18" s="1">
        <v>1</v>
      </c>
      <c r="G18" s="1"/>
      <c r="H18" s="1" t="s">
        <v>117</v>
      </c>
      <c r="I18" s="1" t="s">
        <v>69</v>
      </c>
      <c r="J18" s="5" t="s">
        <v>91</v>
      </c>
      <c r="K18" s="1" t="s">
        <v>118</v>
      </c>
    </row>
    <row r="19" spans="1:11" ht="30" customHeight="1">
      <c r="A19" s="1">
        <v>4</v>
      </c>
      <c r="B19" s="1" t="s">
        <v>44</v>
      </c>
      <c r="C19" s="5" t="s">
        <v>51</v>
      </c>
      <c r="D19" s="8" t="s">
        <v>194</v>
      </c>
      <c r="E19" s="1">
        <f t="shared" si="0"/>
        <v>1</v>
      </c>
      <c r="F19" s="1">
        <v>1</v>
      </c>
      <c r="G19" s="1"/>
      <c r="H19" s="1" t="s">
        <v>117</v>
      </c>
      <c r="I19" s="1" t="s">
        <v>68</v>
      </c>
      <c r="J19" s="5" t="s">
        <v>91</v>
      </c>
      <c r="K19" s="1" t="s">
        <v>118</v>
      </c>
    </row>
    <row r="20" spans="1:11" ht="30" customHeight="1">
      <c r="A20" s="1">
        <v>5</v>
      </c>
      <c r="B20" s="1" t="s">
        <v>44</v>
      </c>
      <c r="C20" s="5" t="s">
        <v>52</v>
      </c>
      <c r="D20" s="8" t="s">
        <v>194</v>
      </c>
      <c r="E20" s="1">
        <f t="shared" si="0"/>
        <v>1</v>
      </c>
      <c r="F20" s="1">
        <v>1</v>
      </c>
      <c r="G20" s="1"/>
      <c r="H20" s="1" t="s">
        <v>117</v>
      </c>
      <c r="I20" s="1" t="s">
        <v>68</v>
      </c>
      <c r="J20" s="5" t="s">
        <v>91</v>
      </c>
      <c r="K20" s="1" t="s">
        <v>118</v>
      </c>
    </row>
    <row r="21" spans="1:11" ht="55.5" customHeight="1">
      <c r="A21" s="1">
        <v>6</v>
      </c>
      <c r="B21" s="1" t="s">
        <v>44</v>
      </c>
      <c r="C21" s="5" t="s">
        <v>168</v>
      </c>
      <c r="D21" s="8" t="s">
        <v>194</v>
      </c>
      <c r="E21" s="1">
        <f t="shared" si="0"/>
        <v>1</v>
      </c>
      <c r="F21" s="1">
        <v>1</v>
      </c>
      <c r="G21" s="1"/>
      <c r="H21" s="1" t="s">
        <v>117</v>
      </c>
      <c r="I21" s="1" t="s">
        <v>65</v>
      </c>
      <c r="J21" s="5" t="s">
        <v>169</v>
      </c>
      <c r="K21" s="1" t="s">
        <v>118</v>
      </c>
    </row>
    <row r="22" spans="1:11" ht="31.5" customHeight="1">
      <c r="A22" s="1">
        <v>7</v>
      </c>
      <c r="B22" s="1" t="s">
        <v>44</v>
      </c>
      <c r="C22" s="8" t="s">
        <v>59</v>
      </c>
      <c r="D22" s="8" t="s">
        <v>194</v>
      </c>
      <c r="E22" s="1">
        <f t="shared" si="0"/>
        <v>1</v>
      </c>
      <c r="F22" s="1">
        <v>1</v>
      </c>
      <c r="G22" s="1"/>
      <c r="H22" s="1" t="s">
        <v>117</v>
      </c>
      <c r="I22" s="1" t="s">
        <v>63</v>
      </c>
      <c r="J22" s="5" t="s">
        <v>91</v>
      </c>
      <c r="K22" s="1" t="s">
        <v>154</v>
      </c>
    </row>
    <row r="23" spans="1:11" ht="31.5" customHeight="1">
      <c r="A23" s="1">
        <v>8</v>
      </c>
      <c r="B23" s="1" t="s">
        <v>44</v>
      </c>
      <c r="C23" s="5" t="s">
        <v>56</v>
      </c>
      <c r="D23" s="8" t="s">
        <v>194</v>
      </c>
      <c r="E23" s="1">
        <f t="shared" si="0"/>
        <v>1</v>
      </c>
      <c r="F23" s="1">
        <v>1</v>
      </c>
      <c r="G23" s="1"/>
      <c r="H23" s="1" t="s">
        <v>117</v>
      </c>
      <c r="I23" s="1" t="s">
        <v>67</v>
      </c>
      <c r="J23" s="5" t="s">
        <v>91</v>
      </c>
      <c r="K23" s="1" t="s">
        <v>118</v>
      </c>
    </row>
    <row r="24" spans="1:11" ht="31.5" customHeight="1">
      <c r="A24" s="1">
        <v>9</v>
      </c>
      <c r="B24" s="1" t="s">
        <v>44</v>
      </c>
      <c r="C24" s="5" t="s">
        <v>53</v>
      </c>
      <c r="D24" s="8" t="s">
        <v>194</v>
      </c>
      <c r="E24" s="1">
        <f t="shared" si="0"/>
        <v>1</v>
      </c>
      <c r="F24" s="1">
        <v>1</v>
      </c>
      <c r="G24" s="1"/>
      <c r="H24" s="1" t="s">
        <v>117</v>
      </c>
      <c r="I24" s="1" t="s">
        <v>67</v>
      </c>
      <c r="J24" s="5" t="s">
        <v>91</v>
      </c>
      <c r="K24" s="1" t="s">
        <v>118</v>
      </c>
    </row>
    <row r="25" spans="1:11" ht="31.5" customHeight="1">
      <c r="A25" s="1">
        <v>10</v>
      </c>
      <c r="B25" s="1" t="s">
        <v>44</v>
      </c>
      <c r="C25" s="8" t="s">
        <v>54</v>
      </c>
      <c r="D25" s="8" t="s">
        <v>194</v>
      </c>
      <c r="E25" s="1">
        <f t="shared" si="0"/>
        <v>1</v>
      </c>
      <c r="F25" s="1">
        <v>1</v>
      </c>
      <c r="G25" s="1"/>
      <c r="H25" s="1" t="s">
        <v>117</v>
      </c>
      <c r="I25" s="1" t="s">
        <v>64</v>
      </c>
      <c r="J25" s="5" t="s">
        <v>91</v>
      </c>
      <c r="K25" s="1" t="s">
        <v>153</v>
      </c>
    </row>
    <row r="26" spans="1:11" ht="31.5" customHeight="1">
      <c r="A26" s="1" t="s">
        <v>212</v>
      </c>
      <c r="B26" s="1"/>
      <c r="C26" s="8" t="s">
        <v>249</v>
      </c>
      <c r="D26" s="8" t="s">
        <v>218</v>
      </c>
      <c r="E26" s="1">
        <f t="shared" si="0"/>
        <v>1</v>
      </c>
      <c r="F26" s="1">
        <v>1</v>
      </c>
      <c r="G26" s="1"/>
      <c r="H26" s="1" t="s">
        <v>152</v>
      </c>
      <c r="I26" s="1" t="s">
        <v>207</v>
      </c>
      <c r="J26" s="5"/>
      <c r="K26" s="1"/>
    </row>
    <row r="27" spans="1:11" ht="31.5" customHeight="1">
      <c r="A27" s="1" t="s">
        <v>188</v>
      </c>
      <c r="B27" s="1" t="s">
        <v>44</v>
      </c>
      <c r="C27" s="5" t="s">
        <v>6</v>
      </c>
      <c r="D27" s="5" t="s">
        <v>97</v>
      </c>
      <c r="E27" s="1">
        <f t="shared" si="0"/>
        <v>1</v>
      </c>
      <c r="F27" s="1"/>
      <c r="G27" s="1">
        <v>1</v>
      </c>
      <c r="H27" s="1" t="s">
        <v>117</v>
      </c>
      <c r="I27" s="1" t="s">
        <v>213</v>
      </c>
      <c r="J27" s="5" t="s">
        <v>4</v>
      </c>
      <c r="K27" s="1" t="s">
        <v>118</v>
      </c>
    </row>
    <row r="28" spans="1:11" s="10" customFormat="1" ht="25.5" customHeight="1">
      <c r="A28" s="6" t="s">
        <v>162</v>
      </c>
      <c r="B28" s="19"/>
      <c r="C28" s="9" t="s">
        <v>45</v>
      </c>
      <c r="D28" s="9"/>
      <c r="E28" s="6">
        <f>SUM(E29:E47)</f>
        <v>6</v>
      </c>
      <c r="F28" s="6">
        <f>SUM(F29:F47)</f>
        <v>5</v>
      </c>
      <c r="G28" s="6">
        <f>SUM(G29:G47)</f>
        <v>1</v>
      </c>
      <c r="H28" s="6"/>
      <c r="I28" s="6"/>
      <c r="J28" s="9"/>
      <c r="K28" s="6"/>
    </row>
    <row r="29" spans="1:11" ht="25.5" customHeight="1">
      <c r="A29" s="1" t="s">
        <v>180</v>
      </c>
      <c r="B29" s="1" t="s">
        <v>45</v>
      </c>
      <c r="C29" s="5" t="s">
        <v>7</v>
      </c>
      <c r="D29" s="5" t="s">
        <v>131</v>
      </c>
      <c r="E29" s="1">
        <f>F29+G29</f>
        <v>1</v>
      </c>
      <c r="F29" s="1">
        <v>1</v>
      </c>
      <c r="G29" s="1"/>
      <c r="H29" s="1" t="s">
        <v>117</v>
      </c>
      <c r="I29" s="1" t="s">
        <v>62</v>
      </c>
      <c r="J29" s="5"/>
      <c r="K29" s="1" t="s">
        <v>150</v>
      </c>
    </row>
    <row r="30" spans="1:11" ht="25.5" customHeight="1">
      <c r="A30" s="1" t="s">
        <v>177</v>
      </c>
      <c r="B30" s="1" t="s">
        <v>45</v>
      </c>
      <c r="C30" s="5" t="s">
        <v>5</v>
      </c>
      <c r="D30" s="5" t="s">
        <v>130</v>
      </c>
      <c r="E30" s="1">
        <f>F30+G30</f>
        <v>1</v>
      </c>
      <c r="F30" s="1">
        <v>1</v>
      </c>
      <c r="G30" s="1"/>
      <c r="H30" s="1" t="s">
        <v>117</v>
      </c>
      <c r="I30" s="1" t="s">
        <v>63</v>
      </c>
      <c r="J30" s="5" t="s">
        <v>90</v>
      </c>
      <c r="K30" s="1" t="s">
        <v>150</v>
      </c>
    </row>
    <row r="31" spans="1:11" ht="79.5" customHeight="1">
      <c r="A31" s="1" t="s">
        <v>187</v>
      </c>
      <c r="B31" s="1" t="s">
        <v>45</v>
      </c>
      <c r="C31" s="5" t="s">
        <v>219</v>
      </c>
      <c r="D31" s="5" t="s">
        <v>128</v>
      </c>
      <c r="E31" s="1">
        <f>F31+G31</f>
        <v>1</v>
      </c>
      <c r="F31" s="1">
        <v>1</v>
      </c>
      <c r="G31" s="1"/>
      <c r="H31" s="1" t="s">
        <v>117</v>
      </c>
      <c r="I31" s="1" t="s">
        <v>64</v>
      </c>
      <c r="J31" s="5" t="s">
        <v>244</v>
      </c>
      <c r="K31" s="1" t="s">
        <v>150</v>
      </c>
    </row>
    <row r="32" spans="1:11" ht="26.25" customHeight="1">
      <c r="A32" s="16">
        <v>1</v>
      </c>
      <c r="B32" s="17"/>
      <c r="C32" s="8" t="s">
        <v>220</v>
      </c>
      <c r="D32" s="17" t="s">
        <v>221</v>
      </c>
      <c r="E32" s="1"/>
      <c r="F32" s="1"/>
      <c r="G32" s="1"/>
      <c r="H32" s="1" t="s">
        <v>151</v>
      </c>
      <c r="I32" s="16" t="s">
        <v>234</v>
      </c>
      <c r="J32" s="5" t="s">
        <v>243</v>
      </c>
      <c r="K32" s="1"/>
    </row>
    <row r="33" spans="1:11" ht="26.25" customHeight="1">
      <c r="A33" s="16">
        <v>2</v>
      </c>
      <c r="B33" s="17"/>
      <c r="C33" s="8" t="s">
        <v>222</v>
      </c>
      <c r="D33" s="17" t="s">
        <v>221</v>
      </c>
      <c r="E33" s="1"/>
      <c r="F33" s="1"/>
      <c r="G33" s="1"/>
      <c r="H33" s="1" t="s">
        <v>151</v>
      </c>
      <c r="I33" s="16" t="s">
        <v>234</v>
      </c>
      <c r="J33" s="5" t="s">
        <v>243</v>
      </c>
      <c r="K33" s="1"/>
    </row>
    <row r="34" spans="1:11" ht="26.25" customHeight="1">
      <c r="A34" s="16">
        <v>3</v>
      </c>
      <c r="B34" s="17"/>
      <c r="C34" s="8" t="s">
        <v>223</v>
      </c>
      <c r="D34" s="17" t="s">
        <v>221</v>
      </c>
      <c r="E34" s="1"/>
      <c r="F34" s="1"/>
      <c r="G34" s="1"/>
      <c r="H34" s="1" t="s">
        <v>151</v>
      </c>
      <c r="I34" s="16" t="s">
        <v>235</v>
      </c>
      <c r="J34" s="5" t="s">
        <v>243</v>
      </c>
      <c r="K34" s="1"/>
    </row>
    <row r="35" spans="1:11" ht="26.25" customHeight="1">
      <c r="A35" s="16">
        <v>4</v>
      </c>
      <c r="B35" s="17"/>
      <c r="C35" s="8" t="s">
        <v>224</v>
      </c>
      <c r="D35" s="17" t="s">
        <v>221</v>
      </c>
      <c r="E35" s="1"/>
      <c r="F35" s="1"/>
      <c r="G35" s="1"/>
      <c r="H35" s="1" t="s">
        <v>151</v>
      </c>
      <c r="I35" s="16" t="s">
        <v>235</v>
      </c>
      <c r="J35" s="5" t="s">
        <v>243</v>
      </c>
      <c r="K35" s="1"/>
    </row>
    <row r="36" spans="1:11" ht="26.25" customHeight="1">
      <c r="A36" s="16">
        <v>5</v>
      </c>
      <c r="B36" s="17"/>
      <c r="C36" s="8" t="s">
        <v>225</v>
      </c>
      <c r="D36" s="17" t="s">
        <v>221</v>
      </c>
      <c r="E36" s="1"/>
      <c r="F36" s="1"/>
      <c r="G36" s="1"/>
      <c r="H36" s="1" t="s">
        <v>151</v>
      </c>
      <c r="I36" s="16" t="s">
        <v>236</v>
      </c>
      <c r="J36" s="5" t="s">
        <v>243</v>
      </c>
      <c r="K36" s="1"/>
    </row>
    <row r="37" spans="1:11" ht="26.25" customHeight="1">
      <c r="A37" s="16">
        <v>6</v>
      </c>
      <c r="B37" s="17"/>
      <c r="C37" s="8" t="s">
        <v>226</v>
      </c>
      <c r="D37" s="17" t="s">
        <v>221</v>
      </c>
      <c r="E37" s="1"/>
      <c r="F37" s="1"/>
      <c r="G37" s="1"/>
      <c r="H37" s="1" t="s">
        <v>151</v>
      </c>
      <c r="I37" s="16" t="s">
        <v>237</v>
      </c>
      <c r="J37" s="5" t="s">
        <v>243</v>
      </c>
      <c r="K37" s="1"/>
    </row>
    <row r="38" spans="1:11" ht="26.25" customHeight="1">
      <c r="A38" s="16">
        <v>7</v>
      </c>
      <c r="B38" s="17"/>
      <c r="C38" s="8" t="s">
        <v>227</v>
      </c>
      <c r="D38" s="17" t="s">
        <v>221</v>
      </c>
      <c r="E38" s="1"/>
      <c r="F38" s="1"/>
      <c r="G38" s="1"/>
      <c r="H38" s="1" t="s">
        <v>151</v>
      </c>
      <c r="I38" s="16" t="s">
        <v>237</v>
      </c>
      <c r="J38" s="5" t="s">
        <v>243</v>
      </c>
      <c r="K38" s="1"/>
    </row>
    <row r="39" spans="1:11" ht="26.25" customHeight="1">
      <c r="A39" s="16">
        <v>8</v>
      </c>
      <c r="B39" s="17"/>
      <c r="C39" s="8" t="s">
        <v>228</v>
      </c>
      <c r="D39" s="17" t="s">
        <v>221</v>
      </c>
      <c r="E39" s="1"/>
      <c r="F39" s="1"/>
      <c r="G39" s="1"/>
      <c r="H39" s="1" t="s">
        <v>151</v>
      </c>
      <c r="I39" s="16" t="s">
        <v>238</v>
      </c>
      <c r="J39" s="5" t="s">
        <v>243</v>
      </c>
      <c r="K39" s="1"/>
    </row>
    <row r="40" spans="1:11" ht="26.25" customHeight="1">
      <c r="A40" s="16">
        <v>9</v>
      </c>
      <c r="B40" s="17"/>
      <c r="C40" s="8" t="s">
        <v>229</v>
      </c>
      <c r="D40" s="17" t="s">
        <v>221</v>
      </c>
      <c r="E40" s="1"/>
      <c r="F40" s="1"/>
      <c r="G40" s="1"/>
      <c r="H40" s="1" t="s">
        <v>151</v>
      </c>
      <c r="I40" s="16" t="s">
        <v>239</v>
      </c>
      <c r="J40" s="5" t="s">
        <v>243</v>
      </c>
      <c r="K40" s="1"/>
    </row>
    <row r="41" spans="1:11" ht="26.25" customHeight="1">
      <c r="A41" s="16">
        <v>10</v>
      </c>
      <c r="B41" s="17"/>
      <c r="C41" s="8" t="s">
        <v>230</v>
      </c>
      <c r="D41" s="17" t="s">
        <v>221</v>
      </c>
      <c r="E41" s="1"/>
      <c r="F41" s="1"/>
      <c r="G41" s="1"/>
      <c r="H41" s="1" t="s">
        <v>151</v>
      </c>
      <c r="I41" s="16" t="s">
        <v>239</v>
      </c>
      <c r="J41" s="5" t="s">
        <v>243</v>
      </c>
      <c r="K41" s="1"/>
    </row>
    <row r="42" spans="1:11" ht="26.25" customHeight="1">
      <c r="A42" s="16">
        <v>11</v>
      </c>
      <c r="B42" s="17"/>
      <c r="C42" s="8" t="s">
        <v>231</v>
      </c>
      <c r="D42" s="17" t="s">
        <v>221</v>
      </c>
      <c r="E42" s="1"/>
      <c r="F42" s="1"/>
      <c r="G42" s="1"/>
      <c r="H42" s="1" t="s">
        <v>151</v>
      </c>
      <c r="I42" s="16" t="s">
        <v>240</v>
      </c>
      <c r="J42" s="5" t="s">
        <v>243</v>
      </c>
      <c r="K42" s="1"/>
    </row>
    <row r="43" spans="1:11" ht="26.25" customHeight="1">
      <c r="A43" s="16">
        <v>12</v>
      </c>
      <c r="B43" s="17"/>
      <c r="C43" s="8" t="s">
        <v>232</v>
      </c>
      <c r="D43" s="17" t="s">
        <v>221</v>
      </c>
      <c r="E43" s="1"/>
      <c r="F43" s="1"/>
      <c r="G43" s="1"/>
      <c r="H43" s="1" t="s">
        <v>151</v>
      </c>
      <c r="I43" s="16" t="s">
        <v>241</v>
      </c>
      <c r="J43" s="5" t="s">
        <v>243</v>
      </c>
      <c r="K43" s="1"/>
    </row>
    <row r="44" spans="1:11" ht="26.25" customHeight="1">
      <c r="A44" s="16">
        <v>13</v>
      </c>
      <c r="B44" s="17"/>
      <c r="C44" s="8" t="s">
        <v>233</v>
      </c>
      <c r="D44" s="17" t="s">
        <v>221</v>
      </c>
      <c r="E44" s="1"/>
      <c r="F44" s="1"/>
      <c r="G44" s="1"/>
      <c r="H44" s="1" t="s">
        <v>151</v>
      </c>
      <c r="I44" s="16" t="s">
        <v>242</v>
      </c>
      <c r="J44" s="5" t="s">
        <v>243</v>
      </c>
      <c r="K44" s="1"/>
    </row>
    <row r="45" spans="1:11" ht="25.5" customHeight="1">
      <c r="A45" s="1" t="s">
        <v>188</v>
      </c>
      <c r="B45" s="1" t="s">
        <v>73</v>
      </c>
      <c r="C45" s="5" t="s">
        <v>201</v>
      </c>
      <c r="D45" s="5" t="s">
        <v>202</v>
      </c>
      <c r="E45" s="1">
        <f>F45+G45</f>
        <v>1</v>
      </c>
      <c r="F45" s="1">
        <v>1</v>
      </c>
      <c r="G45" s="1"/>
      <c r="H45" s="1" t="s">
        <v>117</v>
      </c>
      <c r="I45" s="1" t="s">
        <v>67</v>
      </c>
      <c r="J45" s="5" t="s">
        <v>172</v>
      </c>
      <c r="K45" s="1" t="s">
        <v>150</v>
      </c>
    </row>
    <row r="46" spans="1:11" ht="25.5" customHeight="1">
      <c r="A46" s="1" t="s">
        <v>182</v>
      </c>
      <c r="B46" s="1" t="s">
        <v>45</v>
      </c>
      <c r="C46" s="5" t="s">
        <v>39</v>
      </c>
      <c r="D46" s="5" t="s">
        <v>129</v>
      </c>
      <c r="E46" s="1">
        <f>F46+G46</f>
        <v>1</v>
      </c>
      <c r="F46" s="1"/>
      <c r="G46" s="1">
        <v>1</v>
      </c>
      <c r="H46" s="1" t="s">
        <v>117</v>
      </c>
      <c r="I46" s="1" t="s">
        <v>64</v>
      </c>
      <c r="J46" s="5"/>
      <c r="K46" s="1" t="s">
        <v>118</v>
      </c>
    </row>
    <row r="47" spans="1:11" ht="25.5" customHeight="1">
      <c r="A47" s="1" t="s">
        <v>215</v>
      </c>
      <c r="B47" s="1"/>
      <c r="C47" s="5" t="s">
        <v>214</v>
      </c>
      <c r="D47" s="5" t="s">
        <v>134</v>
      </c>
      <c r="E47" s="1">
        <f>F47+G47</f>
        <v>1</v>
      </c>
      <c r="F47" s="1">
        <v>1</v>
      </c>
      <c r="G47" s="1"/>
      <c r="H47" s="1" t="s">
        <v>150</v>
      </c>
      <c r="I47" s="1" t="s">
        <v>79</v>
      </c>
      <c r="J47" s="5"/>
      <c r="K47" s="1"/>
    </row>
    <row r="48" spans="1:11" s="10" customFormat="1" ht="25.5" customHeight="1">
      <c r="A48" s="6" t="s">
        <v>163</v>
      </c>
      <c r="B48" s="6"/>
      <c r="C48" s="9" t="s">
        <v>50</v>
      </c>
      <c r="D48" s="9"/>
      <c r="E48" s="6">
        <f>E64+E49</f>
        <v>15</v>
      </c>
      <c r="F48" s="6">
        <f>F64+F49</f>
        <v>14</v>
      </c>
      <c r="G48" s="6">
        <f>G64+G49</f>
        <v>1</v>
      </c>
      <c r="J48" s="20"/>
      <c r="K48" s="6"/>
    </row>
    <row r="49" spans="1:11" s="10" customFormat="1" ht="25.5" customHeight="1">
      <c r="A49" s="6" t="s">
        <v>176</v>
      </c>
      <c r="B49" s="6"/>
      <c r="C49" s="11" t="s">
        <v>184</v>
      </c>
      <c r="D49" s="11"/>
      <c r="E49" s="6">
        <f>SUM(E50:E63)</f>
        <v>14</v>
      </c>
      <c r="F49" s="6">
        <f>SUM(F50:F63)</f>
        <v>14</v>
      </c>
      <c r="G49" s="6">
        <f>SUM(G50:G63)</f>
        <v>0</v>
      </c>
      <c r="H49" s="6"/>
      <c r="I49" s="6"/>
      <c r="J49" s="9"/>
      <c r="K49" s="6"/>
    </row>
    <row r="50" spans="1:11" ht="25.5" customHeight="1">
      <c r="A50" s="1">
        <v>1</v>
      </c>
      <c r="B50" s="1" t="s">
        <v>50</v>
      </c>
      <c r="C50" s="5" t="s">
        <v>183</v>
      </c>
      <c r="D50" s="5" t="s">
        <v>138</v>
      </c>
      <c r="E50" s="1">
        <f aca="true" t="shared" si="1" ref="E50:E63">F50+G50</f>
        <v>1</v>
      </c>
      <c r="F50" s="1">
        <v>1</v>
      </c>
      <c r="G50" s="1"/>
      <c r="H50" s="1" t="s">
        <v>117</v>
      </c>
      <c r="I50" s="1" t="s">
        <v>99</v>
      </c>
      <c r="J50" s="5" t="s">
        <v>135</v>
      </c>
      <c r="K50" s="1" t="s">
        <v>150</v>
      </c>
    </row>
    <row r="51" spans="1:11" ht="25.5" customHeight="1">
      <c r="A51" s="1">
        <v>2</v>
      </c>
      <c r="B51" s="1" t="s">
        <v>50</v>
      </c>
      <c r="C51" s="5" t="s">
        <v>103</v>
      </c>
      <c r="D51" s="5" t="s">
        <v>138</v>
      </c>
      <c r="E51" s="1">
        <f t="shared" si="1"/>
        <v>1</v>
      </c>
      <c r="F51" s="1">
        <v>1</v>
      </c>
      <c r="G51" s="1"/>
      <c r="H51" s="1" t="s">
        <v>117</v>
      </c>
      <c r="I51" s="1" t="s">
        <v>100</v>
      </c>
      <c r="J51" s="5" t="s">
        <v>102</v>
      </c>
      <c r="K51" s="1" t="s">
        <v>150</v>
      </c>
    </row>
    <row r="52" spans="1:11" ht="25.5" customHeight="1">
      <c r="A52" s="1">
        <v>3</v>
      </c>
      <c r="B52" s="1" t="s">
        <v>50</v>
      </c>
      <c r="C52" s="5" t="s">
        <v>101</v>
      </c>
      <c r="D52" s="5" t="s">
        <v>138</v>
      </c>
      <c r="E52" s="1">
        <f t="shared" si="1"/>
        <v>1</v>
      </c>
      <c r="F52" s="1">
        <v>1</v>
      </c>
      <c r="G52" s="1"/>
      <c r="H52" s="1" t="s">
        <v>117</v>
      </c>
      <c r="I52" s="1" t="s">
        <v>100</v>
      </c>
      <c r="J52" s="5" t="s">
        <v>102</v>
      </c>
      <c r="K52" s="1" t="s">
        <v>150</v>
      </c>
    </row>
    <row r="53" spans="1:11" ht="25.5" customHeight="1">
      <c r="A53" s="1">
        <v>4</v>
      </c>
      <c r="B53" s="1" t="s">
        <v>50</v>
      </c>
      <c r="C53" s="5" t="s">
        <v>109</v>
      </c>
      <c r="D53" s="5" t="s">
        <v>137</v>
      </c>
      <c r="E53" s="1">
        <f t="shared" si="1"/>
        <v>1</v>
      </c>
      <c r="F53" s="1">
        <v>1</v>
      </c>
      <c r="G53" s="1"/>
      <c r="H53" s="1" t="s">
        <v>117</v>
      </c>
      <c r="I53" s="1" t="s">
        <v>100</v>
      </c>
      <c r="J53" s="5" t="s">
        <v>120</v>
      </c>
      <c r="K53" s="1" t="s">
        <v>150</v>
      </c>
    </row>
    <row r="54" spans="1:11" ht="25.5" customHeight="1">
      <c r="A54" s="1">
        <v>5</v>
      </c>
      <c r="B54" s="1" t="s">
        <v>50</v>
      </c>
      <c r="C54" s="5" t="s">
        <v>115</v>
      </c>
      <c r="D54" s="5" t="s">
        <v>137</v>
      </c>
      <c r="E54" s="1">
        <f t="shared" si="1"/>
        <v>1</v>
      </c>
      <c r="F54" s="1">
        <v>1</v>
      </c>
      <c r="G54" s="1"/>
      <c r="H54" s="1" t="s">
        <v>117</v>
      </c>
      <c r="I54" s="1" t="s">
        <v>100</v>
      </c>
      <c r="J54" s="5" t="s">
        <v>126</v>
      </c>
      <c r="K54" s="1" t="s">
        <v>150</v>
      </c>
    </row>
    <row r="55" spans="1:11" ht="25.5" customHeight="1">
      <c r="A55" s="1">
        <v>6</v>
      </c>
      <c r="B55" s="1" t="s">
        <v>50</v>
      </c>
      <c r="C55" s="5" t="s">
        <v>108</v>
      </c>
      <c r="D55" s="5" t="s">
        <v>137</v>
      </c>
      <c r="E55" s="1">
        <f t="shared" si="1"/>
        <v>1</v>
      </c>
      <c r="F55" s="1">
        <v>1</v>
      </c>
      <c r="G55" s="1"/>
      <c r="H55" s="1" t="s">
        <v>117</v>
      </c>
      <c r="I55" s="1" t="s">
        <v>100</v>
      </c>
      <c r="J55" s="5" t="s">
        <v>119</v>
      </c>
      <c r="K55" s="1" t="s">
        <v>150</v>
      </c>
    </row>
    <row r="56" spans="1:11" ht="25.5" customHeight="1">
      <c r="A56" s="1">
        <v>7</v>
      </c>
      <c r="B56" s="1" t="s">
        <v>50</v>
      </c>
      <c r="C56" s="5" t="s">
        <v>114</v>
      </c>
      <c r="D56" s="5" t="s">
        <v>137</v>
      </c>
      <c r="E56" s="1">
        <f t="shared" si="1"/>
        <v>1</v>
      </c>
      <c r="F56" s="1">
        <v>1</v>
      </c>
      <c r="G56" s="1"/>
      <c r="H56" s="1" t="s">
        <v>117</v>
      </c>
      <c r="I56" s="1" t="s">
        <v>100</v>
      </c>
      <c r="J56" s="5" t="s">
        <v>125</v>
      </c>
      <c r="K56" s="1" t="s">
        <v>150</v>
      </c>
    </row>
    <row r="57" spans="1:11" ht="25.5" customHeight="1">
      <c r="A57" s="1">
        <v>8</v>
      </c>
      <c r="B57" s="1" t="s">
        <v>50</v>
      </c>
      <c r="C57" s="5" t="s">
        <v>116</v>
      </c>
      <c r="D57" s="5" t="s">
        <v>137</v>
      </c>
      <c r="E57" s="1">
        <f t="shared" si="1"/>
        <v>1</v>
      </c>
      <c r="F57" s="1">
        <v>1</v>
      </c>
      <c r="G57" s="1"/>
      <c r="H57" s="1" t="s">
        <v>117</v>
      </c>
      <c r="I57" s="1" t="s">
        <v>100</v>
      </c>
      <c r="J57" s="5" t="s">
        <v>127</v>
      </c>
      <c r="K57" s="1" t="s">
        <v>150</v>
      </c>
    </row>
    <row r="58" spans="1:11" ht="25.5" customHeight="1">
      <c r="A58" s="1">
        <v>9</v>
      </c>
      <c r="B58" s="1" t="s">
        <v>50</v>
      </c>
      <c r="C58" s="5" t="s">
        <v>104</v>
      </c>
      <c r="D58" s="5" t="s">
        <v>137</v>
      </c>
      <c r="E58" s="1">
        <f t="shared" si="1"/>
        <v>1</v>
      </c>
      <c r="F58" s="1">
        <v>1</v>
      </c>
      <c r="G58" s="1"/>
      <c r="H58" s="1" t="s">
        <v>117</v>
      </c>
      <c r="I58" s="1" t="s">
        <v>100</v>
      </c>
      <c r="J58" s="5" t="s">
        <v>105</v>
      </c>
      <c r="K58" s="1" t="s">
        <v>150</v>
      </c>
    </row>
    <row r="59" spans="1:11" ht="25.5" customHeight="1">
      <c r="A59" s="1">
        <v>10</v>
      </c>
      <c r="B59" s="1" t="s">
        <v>50</v>
      </c>
      <c r="C59" s="5" t="s">
        <v>111</v>
      </c>
      <c r="D59" s="5" t="s">
        <v>137</v>
      </c>
      <c r="E59" s="1">
        <f t="shared" si="1"/>
        <v>1</v>
      </c>
      <c r="F59" s="1">
        <v>1</v>
      </c>
      <c r="G59" s="1"/>
      <c r="H59" s="1" t="s">
        <v>117</v>
      </c>
      <c r="I59" s="1" t="s">
        <v>100</v>
      </c>
      <c r="J59" s="5" t="s">
        <v>122</v>
      </c>
      <c r="K59" s="1" t="s">
        <v>150</v>
      </c>
    </row>
    <row r="60" spans="1:11" ht="25.5" customHeight="1">
      <c r="A60" s="1">
        <v>11</v>
      </c>
      <c r="B60" s="1" t="s">
        <v>50</v>
      </c>
      <c r="C60" s="5" t="s">
        <v>112</v>
      </c>
      <c r="D60" s="5" t="s">
        <v>137</v>
      </c>
      <c r="E60" s="1">
        <f t="shared" si="1"/>
        <v>1</v>
      </c>
      <c r="F60" s="1">
        <v>1</v>
      </c>
      <c r="G60" s="1"/>
      <c r="H60" s="1" t="s">
        <v>117</v>
      </c>
      <c r="I60" s="1" t="s">
        <v>100</v>
      </c>
      <c r="J60" s="5" t="s">
        <v>123</v>
      </c>
      <c r="K60" s="1" t="s">
        <v>150</v>
      </c>
    </row>
    <row r="61" spans="1:11" ht="25.5" customHeight="1">
      <c r="A61" s="1">
        <v>12</v>
      </c>
      <c r="B61" s="1" t="s">
        <v>50</v>
      </c>
      <c r="C61" s="5" t="s">
        <v>110</v>
      </c>
      <c r="D61" s="5" t="s">
        <v>137</v>
      </c>
      <c r="E61" s="1">
        <f t="shared" si="1"/>
        <v>1</v>
      </c>
      <c r="F61" s="1">
        <v>1</v>
      </c>
      <c r="G61" s="1"/>
      <c r="H61" s="1" t="s">
        <v>117</v>
      </c>
      <c r="I61" s="1" t="s">
        <v>100</v>
      </c>
      <c r="J61" s="5" t="s">
        <v>121</v>
      </c>
      <c r="K61" s="1" t="s">
        <v>150</v>
      </c>
    </row>
    <row r="62" spans="1:11" ht="25.5" customHeight="1">
      <c r="A62" s="1">
        <v>13</v>
      </c>
      <c r="B62" s="1" t="s">
        <v>50</v>
      </c>
      <c r="C62" s="5" t="s">
        <v>106</v>
      </c>
      <c r="D62" s="5" t="s">
        <v>137</v>
      </c>
      <c r="E62" s="1">
        <f t="shared" si="1"/>
        <v>1</v>
      </c>
      <c r="F62" s="1">
        <v>1</v>
      </c>
      <c r="G62" s="1"/>
      <c r="H62" s="1" t="s">
        <v>117</v>
      </c>
      <c r="I62" s="1" t="s">
        <v>100</v>
      </c>
      <c r="J62" s="5" t="s">
        <v>107</v>
      </c>
      <c r="K62" s="1" t="s">
        <v>150</v>
      </c>
    </row>
    <row r="63" spans="1:11" ht="25.5" customHeight="1">
      <c r="A63" s="1">
        <v>14</v>
      </c>
      <c r="B63" s="1" t="s">
        <v>50</v>
      </c>
      <c r="C63" s="5" t="s">
        <v>113</v>
      </c>
      <c r="D63" s="5" t="s">
        <v>137</v>
      </c>
      <c r="E63" s="1">
        <f t="shared" si="1"/>
        <v>1</v>
      </c>
      <c r="F63" s="1">
        <v>1</v>
      </c>
      <c r="G63" s="1"/>
      <c r="H63" s="1" t="s">
        <v>117</v>
      </c>
      <c r="I63" s="1" t="s">
        <v>100</v>
      </c>
      <c r="J63" s="5" t="s">
        <v>124</v>
      </c>
      <c r="K63" s="1" t="s">
        <v>150</v>
      </c>
    </row>
    <row r="64" spans="1:11" s="10" customFormat="1" ht="46.5" customHeight="1">
      <c r="A64" s="6" t="s">
        <v>178</v>
      </c>
      <c r="B64" s="6"/>
      <c r="C64" s="9" t="s">
        <v>72</v>
      </c>
      <c r="D64" s="8" t="s">
        <v>170</v>
      </c>
      <c r="E64" s="6">
        <v>1</v>
      </c>
      <c r="F64" s="6">
        <v>0</v>
      </c>
      <c r="G64" s="6">
        <v>1</v>
      </c>
      <c r="H64" s="1" t="s">
        <v>117</v>
      </c>
      <c r="I64" s="1" t="s">
        <v>68</v>
      </c>
      <c r="J64" s="5" t="s">
        <v>199</v>
      </c>
      <c r="K64" s="6"/>
    </row>
    <row r="65" spans="1:11" s="10" customFormat="1" ht="25.5" customHeight="1">
      <c r="A65" s="6" t="s">
        <v>164</v>
      </c>
      <c r="B65" s="6"/>
      <c r="C65" s="9" t="s">
        <v>47</v>
      </c>
      <c r="D65" s="9"/>
      <c r="E65" s="6">
        <f>SUM(E66:E69)</f>
        <v>4</v>
      </c>
      <c r="F65" s="6">
        <f>SUM(F66:F69)</f>
        <v>3</v>
      </c>
      <c r="G65" s="6">
        <f>SUM(G66:G69)</f>
        <v>1</v>
      </c>
      <c r="H65" s="6"/>
      <c r="I65" s="6"/>
      <c r="J65" s="9"/>
      <c r="K65" s="6"/>
    </row>
    <row r="66" spans="1:11" ht="42" customHeight="1">
      <c r="A66" s="1" t="s">
        <v>180</v>
      </c>
      <c r="B66" s="1" t="s">
        <v>47</v>
      </c>
      <c r="C66" s="5" t="s">
        <v>156</v>
      </c>
      <c r="D66" s="5" t="s">
        <v>139</v>
      </c>
      <c r="E66" s="1">
        <f>F66+G66</f>
        <v>1</v>
      </c>
      <c r="F66" s="1"/>
      <c r="G66" s="1">
        <v>1</v>
      </c>
      <c r="H66" s="1" t="s">
        <v>117</v>
      </c>
      <c r="I66" s="1" t="s">
        <v>66</v>
      </c>
      <c r="J66" s="5" t="s">
        <v>200</v>
      </c>
      <c r="K66" s="1" t="s">
        <v>118</v>
      </c>
    </row>
    <row r="67" spans="1:11" ht="66" customHeight="1">
      <c r="A67" s="1" t="s">
        <v>177</v>
      </c>
      <c r="B67" s="1" t="s">
        <v>47</v>
      </c>
      <c r="C67" s="5" t="s">
        <v>157</v>
      </c>
      <c r="D67" s="5" t="s">
        <v>193</v>
      </c>
      <c r="E67" s="1">
        <f>F67+G67</f>
        <v>1</v>
      </c>
      <c r="F67" s="1">
        <v>1</v>
      </c>
      <c r="G67" s="1"/>
      <c r="H67" s="1" t="s">
        <v>117</v>
      </c>
      <c r="I67" s="1" t="s">
        <v>66</v>
      </c>
      <c r="J67" s="5" t="s">
        <v>203</v>
      </c>
      <c r="K67" s="1" t="s">
        <v>118</v>
      </c>
    </row>
    <row r="68" spans="1:11" ht="25.5" customHeight="1">
      <c r="A68" s="1" t="s">
        <v>179</v>
      </c>
      <c r="B68" s="1" t="s">
        <v>47</v>
      </c>
      <c r="C68" s="5" t="s">
        <v>247</v>
      </c>
      <c r="D68" s="5" t="s">
        <v>259</v>
      </c>
      <c r="E68" s="1">
        <f>F68+G68</f>
        <v>1</v>
      </c>
      <c r="F68" s="1">
        <v>1</v>
      </c>
      <c r="G68" s="1"/>
      <c r="H68" s="1" t="s">
        <v>117</v>
      </c>
      <c r="I68" s="1" t="s">
        <v>71</v>
      </c>
      <c r="J68" s="5" t="s">
        <v>171</v>
      </c>
      <c r="K68" s="1" t="s">
        <v>118</v>
      </c>
    </row>
    <row r="69" spans="1:11" ht="25.5" customHeight="1">
      <c r="A69" s="1" t="s">
        <v>181</v>
      </c>
      <c r="B69" s="1" t="s">
        <v>47</v>
      </c>
      <c r="C69" s="5" t="s">
        <v>248</v>
      </c>
      <c r="D69" s="5" t="s">
        <v>259</v>
      </c>
      <c r="E69" s="1">
        <f>F69+G69</f>
        <v>1</v>
      </c>
      <c r="F69" s="1">
        <v>1</v>
      </c>
      <c r="G69" s="1"/>
      <c r="H69" s="1" t="s">
        <v>117</v>
      </c>
      <c r="I69" s="1" t="s">
        <v>66</v>
      </c>
      <c r="J69" s="5" t="s">
        <v>198</v>
      </c>
      <c r="K69" s="1" t="s">
        <v>118</v>
      </c>
    </row>
    <row r="70" spans="1:11" s="10" customFormat="1" ht="25.5" customHeight="1">
      <c r="A70" s="6" t="s">
        <v>165</v>
      </c>
      <c r="B70" s="6"/>
      <c r="C70" s="9" t="s">
        <v>74</v>
      </c>
      <c r="D70" s="9"/>
      <c r="E70" s="6">
        <f>E71</f>
        <v>1</v>
      </c>
      <c r="F70" s="6">
        <f>F71</f>
        <v>1</v>
      </c>
      <c r="G70" s="6">
        <f>G71</f>
        <v>0</v>
      </c>
      <c r="H70" s="6"/>
      <c r="I70" s="6"/>
      <c r="J70" s="9"/>
      <c r="K70" s="6"/>
    </row>
    <row r="71" spans="1:11" ht="25.5" customHeight="1">
      <c r="A71" s="1" t="s">
        <v>180</v>
      </c>
      <c r="B71" s="1" t="s">
        <v>74</v>
      </c>
      <c r="C71" s="5" t="s">
        <v>75</v>
      </c>
      <c r="D71" s="5" t="s">
        <v>128</v>
      </c>
      <c r="E71" s="1">
        <f>F71+G71</f>
        <v>1</v>
      </c>
      <c r="F71" s="1">
        <v>1</v>
      </c>
      <c r="G71" s="1"/>
      <c r="H71" s="1" t="s">
        <v>117</v>
      </c>
      <c r="I71" s="1" t="s">
        <v>70</v>
      </c>
      <c r="J71" s="5"/>
      <c r="K71" s="1" t="s">
        <v>150</v>
      </c>
    </row>
    <row r="72" spans="1:11" s="10" customFormat="1" ht="25.5" customHeight="1">
      <c r="A72" s="6" t="s">
        <v>166</v>
      </c>
      <c r="B72" s="6"/>
      <c r="C72" s="9" t="s">
        <v>46</v>
      </c>
      <c r="D72" s="9"/>
      <c r="E72" s="6">
        <f>E73+E92+E98</f>
        <v>32</v>
      </c>
      <c r="F72" s="6">
        <f>F73+F92+F98</f>
        <v>22</v>
      </c>
      <c r="G72" s="6">
        <f>G73+G92+G98</f>
        <v>10</v>
      </c>
      <c r="H72" s="6"/>
      <c r="I72" s="6"/>
      <c r="J72" s="9"/>
      <c r="K72" s="6"/>
    </row>
    <row r="73" spans="1:11" s="10" customFormat="1" ht="25.5" customHeight="1">
      <c r="A73" s="6" t="s">
        <v>180</v>
      </c>
      <c r="B73" s="6"/>
      <c r="C73" s="9" t="s">
        <v>191</v>
      </c>
      <c r="D73" s="9"/>
      <c r="E73" s="6">
        <f>SUM(E74:E91)</f>
        <v>18</v>
      </c>
      <c r="F73" s="6">
        <f>SUM(F74:F91)</f>
        <v>14</v>
      </c>
      <c r="G73" s="6">
        <f>SUM(G74:G91)</f>
        <v>4</v>
      </c>
      <c r="H73" s="6"/>
      <c r="I73" s="6"/>
      <c r="J73" s="9"/>
      <c r="K73" s="6"/>
    </row>
    <row r="74" spans="1:11" ht="25.5" customHeight="1">
      <c r="A74" s="1">
        <v>1</v>
      </c>
      <c r="B74" s="1" t="s">
        <v>46</v>
      </c>
      <c r="C74" s="5" t="s">
        <v>12</v>
      </c>
      <c r="D74" s="5" t="s">
        <v>94</v>
      </c>
      <c r="E74" s="1">
        <f aca="true" t="shared" si="2" ref="E74:E91">F74+G74</f>
        <v>1</v>
      </c>
      <c r="F74" s="1">
        <v>1</v>
      </c>
      <c r="G74" s="1"/>
      <c r="H74" s="1" t="s">
        <v>117</v>
      </c>
      <c r="I74" s="1" t="s">
        <v>62</v>
      </c>
      <c r="J74" s="5" t="s">
        <v>92</v>
      </c>
      <c r="K74" s="1" t="s">
        <v>152</v>
      </c>
    </row>
    <row r="75" spans="1:11" ht="25.5" customHeight="1">
      <c r="A75" s="1">
        <v>2</v>
      </c>
      <c r="B75" s="1" t="s">
        <v>46</v>
      </c>
      <c r="C75" s="5" t="s">
        <v>14</v>
      </c>
      <c r="D75" s="5" t="s">
        <v>98</v>
      </c>
      <c r="E75" s="1">
        <f t="shared" si="2"/>
        <v>1</v>
      </c>
      <c r="F75" s="1">
        <v>1</v>
      </c>
      <c r="G75" s="1"/>
      <c r="H75" s="1" t="s">
        <v>117</v>
      </c>
      <c r="I75" s="1" t="s">
        <v>64</v>
      </c>
      <c r="J75" s="5" t="s">
        <v>92</v>
      </c>
      <c r="K75" s="1" t="s">
        <v>150</v>
      </c>
    </row>
    <row r="76" spans="1:11" ht="25.5" customHeight="1">
      <c r="A76" s="1">
        <v>3</v>
      </c>
      <c r="B76" s="1" t="s">
        <v>46</v>
      </c>
      <c r="C76" s="5" t="s">
        <v>16</v>
      </c>
      <c r="D76" s="5" t="s">
        <v>97</v>
      </c>
      <c r="E76" s="1">
        <f t="shared" si="2"/>
        <v>1</v>
      </c>
      <c r="F76" s="1"/>
      <c r="G76" s="1">
        <v>1</v>
      </c>
      <c r="H76" s="1" t="s">
        <v>117</v>
      </c>
      <c r="I76" s="1" t="s">
        <v>216</v>
      </c>
      <c r="J76" s="5" t="s">
        <v>92</v>
      </c>
      <c r="K76" s="1" t="s">
        <v>118</v>
      </c>
    </row>
    <row r="77" spans="1:11" ht="25.5" customHeight="1">
      <c r="A77" s="1">
        <v>4</v>
      </c>
      <c r="B77" s="1" t="s">
        <v>46</v>
      </c>
      <c r="C77" s="5" t="s">
        <v>251</v>
      </c>
      <c r="D77" s="5" t="s">
        <v>133</v>
      </c>
      <c r="E77" s="1">
        <f t="shared" si="2"/>
        <v>1</v>
      </c>
      <c r="F77" s="1">
        <v>1</v>
      </c>
      <c r="G77" s="1"/>
      <c r="H77" s="1" t="s">
        <v>117</v>
      </c>
      <c r="I77" s="1" t="s">
        <v>63</v>
      </c>
      <c r="J77" s="5" t="s">
        <v>92</v>
      </c>
      <c r="K77" s="1" t="s">
        <v>150</v>
      </c>
    </row>
    <row r="78" spans="1:11" ht="25.5" customHeight="1">
      <c r="A78" s="1">
        <v>5</v>
      </c>
      <c r="B78" s="1" t="s">
        <v>46</v>
      </c>
      <c r="C78" s="5" t="s">
        <v>17</v>
      </c>
      <c r="D78" s="5" t="s">
        <v>94</v>
      </c>
      <c r="E78" s="1">
        <f t="shared" si="2"/>
        <v>1</v>
      </c>
      <c r="F78" s="1">
        <v>1</v>
      </c>
      <c r="G78" s="1"/>
      <c r="H78" s="1" t="s">
        <v>117</v>
      </c>
      <c r="I78" s="1" t="s">
        <v>71</v>
      </c>
      <c r="J78" s="5" t="s">
        <v>92</v>
      </c>
      <c r="K78" s="1" t="s">
        <v>118</v>
      </c>
    </row>
    <row r="79" spans="1:11" ht="25.5" customHeight="1">
      <c r="A79" s="1">
        <v>6</v>
      </c>
      <c r="B79" s="1" t="s">
        <v>46</v>
      </c>
      <c r="C79" s="5" t="s">
        <v>13</v>
      </c>
      <c r="D79" s="5" t="s">
        <v>95</v>
      </c>
      <c r="E79" s="1">
        <f t="shared" si="2"/>
        <v>1</v>
      </c>
      <c r="F79" s="1">
        <v>1</v>
      </c>
      <c r="G79" s="1"/>
      <c r="H79" s="1" t="s">
        <v>117</v>
      </c>
      <c r="I79" s="1" t="s">
        <v>65</v>
      </c>
      <c r="J79" s="5" t="s">
        <v>92</v>
      </c>
      <c r="K79" s="1" t="s">
        <v>150</v>
      </c>
    </row>
    <row r="80" spans="1:11" ht="25.5" customHeight="1">
      <c r="A80" s="1">
        <v>7</v>
      </c>
      <c r="B80" s="1" t="s">
        <v>46</v>
      </c>
      <c r="C80" s="5" t="s">
        <v>20</v>
      </c>
      <c r="D80" s="5" t="s">
        <v>97</v>
      </c>
      <c r="E80" s="1">
        <f t="shared" si="2"/>
        <v>1</v>
      </c>
      <c r="F80" s="1"/>
      <c r="G80" s="1">
        <v>1</v>
      </c>
      <c r="H80" s="1" t="s">
        <v>117</v>
      </c>
      <c r="I80" s="1" t="s">
        <v>65</v>
      </c>
      <c r="J80" s="5" t="s">
        <v>92</v>
      </c>
      <c r="K80" s="1" t="s">
        <v>150</v>
      </c>
    </row>
    <row r="81" spans="1:11" ht="25.5" customHeight="1">
      <c r="A81" s="1">
        <v>8</v>
      </c>
      <c r="B81" s="1" t="s">
        <v>46</v>
      </c>
      <c r="C81" s="5" t="s">
        <v>28</v>
      </c>
      <c r="D81" s="5" t="s">
        <v>93</v>
      </c>
      <c r="E81" s="1">
        <f t="shared" si="2"/>
        <v>1</v>
      </c>
      <c r="F81" s="1"/>
      <c r="G81" s="1">
        <v>1</v>
      </c>
      <c r="H81" s="1" t="s">
        <v>117</v>
      </c>
      <c r="I81" s="1" t="s">
        <v>68</v>
      </c>
      <c r="J81" s="5" t="s">
        <v>92</v>
      </c>
      <c r="K81" s="1" t="s">
        <v>118</v>
      </c>
    </row>
    <row r="82" spans="1:11" ht="25.5" customHeight="1">
      <c r="A82" s="1">
        <v>9</v>
      </c>
      <c r="B82" s="1" t="s">
        <v>46</v>
      </c>
      <c r="C82" s="5" t="s">
        <v>15</v>
      </c>
      <c r="D82" s="5" t="s">
        <v>93</v>
      </c>
      <c r="E82" s="1">
        <f t="shared" si="2"/>
        <v>1</v>
      </c>
      <c r="F82" s="1"/>
      <c r="G82" s="1">
        <v>1</v>
      </c>
      <c r="H82" s="1" t="s">
        <v>117</v>
      </c>
      <c r="I82" s="1" t="s">
        <v>68</v>
      </c>
      <c r="J82" s="5" t="s">
        <v>92</v>
      </c>
      <c r="K82" s="1" t="s">
        <v>118</v>
      </c>
    </row>
    <row r="83" spans="1:11" ht="25.5" customHeight="1">
      <c r="A83" s="1">
        <v>10</v>
      </c>
      <c r="B83" s="1" t="s">
        <v>46</v>
      </c>
      <c r="C83" s="5" t="s">
        <v>19</v>
      </c>
      <c r="D83" s="5" t="s">
        <v>95</v>
      </c>
      <c r="E83" s="1">
        <f t="shared" si="2"/>
        <v>1</v>
      </c>
      <c r="F83" s="1">
        <v>1</v>
      </c>
      <c r="G83" s="1"/>
      <c r="H83" s="1" t="s">
        <v>117</v>
      </c>
      <c r="I83" s="1" t="s">
        <v>69</v>
      </c>
      <c r="J83" s="5" t="s">
        <v>92</v>
      </c>
      <c r="K83" s="1" t="s">
        <v>150</v>
      </c>
    </row>
    <row r="84" spans="1:11" ht="25.5" customHeight="1">
      <c r="A84" s="1">
        <v>11</v>
      </c>
      <c r="B84" s="1" t="s">
        <v>46</v>
      </c>
      <c r="C84" s="5" t="s">
        <v>18</v>
      </c>
      <c r="D84" s="5" t="s">
        <v>94</v>
      </c>
      <c r="E84" s="1">
        <f t="shared" si="2"/>
        <v>1</v>
      </c>
      <c r="F84" s="1">
        <v>1</v>
      </c>
      <c r="G84" s="1"/>
      <c r="H84" s="1" t="s">
        <v>117</v>
      </c>
      <c r="I84" s="1" t="s">
        <v>81</v>
      </c>
      <c r="J84" s="5" t="s">
        <v>92</v>
      </c>
      <c r="K84" s="1" t="s">
        <v>150</v>
      </c>
    </row>
    <row r="85" spans="1:11" ht="25.5" customHeight="1">
      <c r="A85" s="1">
        <v>12</v>
      </c>
      <c r="B85" s="1" t="s">
        <v>46</v>
      </c>
      <c r="C85" s="5" t="s">
        <v>27</v>
      </c>
      <c r="D85" s="5" t="s">
        <v>131</v>
      </c>
      <c r="E85" s="1">
        <f t="shared" si="2"/>
        <v>1</v>
      </c>
      <c r="F85" s="1">
        <v>1</v>
      </c>
      <c r="G85" s="1"/>
      <c r="H85" s="1" t="s">
        <v>117</v>
      </c>
      <c r="I85" s="1" t="s">
        <v>67</v>
      </c>
      <c r="J85" s="5" t="s">
        <v>149</v>
      </c>
      <c r="K85" s="1" t="s">
        <v>150</v>
      </c>
    </row>
    <row r="86" spans="1:11" ht="25.5" customHeight="1">
      <c r="A86" s="1">
        <v>13</v>
      </c>
      <c r="B86" s="1" t="s">
        <v>46</v>
      </c>
      <c r="C86" s="5" t="s">
        <v>26</v>
      </c>
      <c r="D86" s="5" t="s">
        <v>131</v>
      </c>
      <c r="E86" s="1">
        <f t="shared" si="2"/>
        <v>1</v>
      </c>
      <c r="F86" s="1">
        <v>1</v>
      </c>
      <c r="G86" s="1"/>
      <c r="H86" s="1" t="s">
        <v>117</v>
      </c>
      <c r="I86" s="1" t="s">
        <v>67</v>
      </c>
      <c r="J86" s="5" t="s">
        <v>149</v>
      </c>
      <c r="K86" s="1" t="s">
        <v>150</v>
      </c>
    </row>
    <row r="87" spans="1:11" ht="25.5" customHeight="1">
      <c r="A87" s="1">
        <v>14</v>
      </c>
      <c r="B87" s="1" t="s">
        <v>46</v>
      </c>
      <c r="C87" s="5" t="s">
        <v>23</v>
      </c>
      <c r="D87" s="5" t="s">
        <v>95</v>
      </c>
      <c r="E87" s="1">
        <f t="shared" si="2"/>
        <v>1</v>
      </c>
      <c r="F87" s="1">
        <v>1</v>
      </c>
      <c r="G87" s="1"/>
      <c r="H87" s="1" t="s">
        <v>117</v>
      </c>
      <c r="I87" s="1" t="s">
        <v>70</v>
      </c>
      <c r="J87" s="5" t="s">
        <v>149</v>
      </c>
      <c r="K87" s="1" t="s">
        <v>150</v>
      </c>
    </row>
    <row r="88" spans="1:11" ht="25.5" customHeight="1">
      <c r="A88" s="1">
        <v>15</v>
      </c>
      <c r="B88" s="1" t="s">
        <v>46</v>
      </c>
      <c r="C88" s="5" t="s">
        <v>22</v>
      </c>
      <c r="D88" s="5" t="s">
        <v>95</v>
      </c>
      <c r="E88" s="1">
        <f t="shared" si="2"/>
        <v>1</v>
      </c>
      <c r="F88" s="1">
        <v>1</v>
      </c>
      <c r="G88" s="1"/>
      <c r="H88" s="1" t="s">
        <v>117</v>
      </c>
      <c r="I88" s="1" t="s">
        <v>70</v>
      </c>
      <c r="J88" s="5" t="s">
        <v>149</v>
      </c>
      <c r="K88" s="1" t="s">
        <v>150</v>
      </c>
    </row>
    <row r="89" spans="1:11" ht="25.5" customHeight="1">
      <c r="A89" s="1">
        <v>16</v>
      </c>
      <c r="B89" s="1" t="s">
        <v>46</v>
      </c>
      <c r="C89" s="5" t="s">
        <v>60</v>
      </c>
      <c r="D89" s="5" t="s">
        <v>95</v>
      </c>
      <c r="E89" s="1">
        <f t="shared" si="2"/>
        <v>1</v>
      </c>
      <c r="F89" s="1">
        <v>1</v>
      </c>
      <c r="G89" s="1"/>
      <c r="H89" s="1" t="s">
        <v>117</v>
      </c>
      <c r="I89" s="1" t="s">
        <v>68</v>
      </c>
      <c r="J89" s="5" t="s">
        <v>149</v>
      </c>
      <c r="K89" s="1" t="s">
        <v>150</v>
      </c>
    </row>
    <row r="90" spans="1:11" s="18" customFormat="1" ht="25.5" customHeight="1">
      <c r="A90" s="1">
        <v>17</v>
      </c>
      <c r="B90" s="1"/>
      <c r="C90" s="5" t="s">
        <v>206</v>
      </c>
      <c r="D90" s="5" t="s">
        <v>211</v>
      </c>
      <c r="E90" s="1">
        <f t="shared" si="2"/>
        <v>1</v>
      </c>
      <c r="F90" s="1">
        <v>1</v>
      </c>
      <c r="G90" s="1"/>
      <c r="H90" s="1" t="s">
        <v>117</v>
      </c>
      <c r="I90" s="1" t="s">
        <v>208</v>
      </c>
      <c r="J90" s="5"/>
      <c r="K90" s="14"/>
    </row>
    <row r="91" spans="1:11" ht="25.5" customHeight="1">
      <c r="A91" s="1">
        <v>18</v>
      </c>
      <c r="B91" s="1"/>
      <c r="C91" s="5" t="s">
        <v>250</v>
      </c>
      <c r="D91" s="5" t="s">
        <v>209</v>
      </c>
      <c r="E91" s="1">
        <f t="shared" si="2"/>
        <v>1</v>
      </c>
      <c r="F91" s="1">
        <v>1</v>
      </c>
      <c r="G91" s="1"/>
      <c r="H91" s="1" t="s">
        <v>210</v>
      </c>
      <c r="I91" s="1" t="s">
        <v>207</v>
      </c>
      <c r="J91" s="5"/>
      <c r="K91" s="14"/>
    </row>
    <row r="92" spans="1:10" s="10" customFormat="1" ht="25.5" customHeight="1">
      <c r="A92" s="20" t="s">
        <v>178</v>
      </c>
      <c r="B92" s="20"/>
      <c r="C92" s="9" t="s">
        <v>192</v>
      </c>
      <c r="D92" s="20"/>
      <c r="E92" s="21">
        <f>SUM(E93:E97)</f>
        <v>5</v>
      </c>
      <c r="F92" s="21">
        <f>SUM(F93:F97)</f>
        <v>0</v>
      </c>
      <c r="G92" s="21">
        <f>SUM(G93:G97)</f>
        <v>5</v>
      </c>
      <c r="H92" s="20"/>
      <c r="I92" s="20"/>
      <c r="J92" s="20"/>
    </row>
    <row r="93" spans="1:11" ht="25.5" customHeight="1">
      <c r="A93" s="1">
        <v>1</v>
      </c>
      <c r="B93" s="1" t="s">
        <v>46</v>
      </c>
      <c r="C93" s="5" t="s">
        <v>24</v>
      </c>
      <c r="D93" s="5" t="s">
        <v>93</v>
      </c>
      <c r="E93" s="1">
        <f>F93+G93</f>
        <v>1</v>
      </c>
      <c r="F93" s="1"/>
      <c r="G93" s="1">
        <v>1</v>
      </c>
      <c r="H93" s="1" t="s">
        <v>117</v>
      </c>
      <c r="I93" s="1" t="s">
        <v>63</v>
      </c>
      <c r="J93" s="5"/>
      <c r="K93" s="12" t="s">
        <v>118</v>
      </c>
    </row>
    <row r="94" spans="1:11" ht="25.5" customHeight="1">
      <c r="A94" s="1">
        <v>2</v>
      </c>
      <c r="B94" s="1" t="s">
        <v>46</v>
      </c>
      <c r="C94" s="5" t="s">
        <v>25</v>
      </c>
      <c r="D94" s="5" t="s">
        <v>93</v>
      </c>
      <c r="E94" s="1">
        <f>F94+G94</f>
        <v>1</v>
      </c>
      <c r="F94" s="1"/>
      <c r="G94" s="1">
        <v>1</v>
      </c>
      <c r="H94" s="1" t="s">
        <v>117</v>
      </c>
      <c r="I94" s="1" t="s">
        <v>63</v>
      </c>
      <c r="J94" s="5"/>
      <c r="K94" s="12" t="s">
        <v>118</v>
      </c>
    </row>
    <row r="95" spans="1:11" ht="25.5" customHeight="1">
      <c r="A95" s="1">
        <v>3</v>
      </c>
      <c r="B95" s="1" t="s">
        <v>46</v>
      </c>
      <c r="C95" s="5" t="s">
        <v>21</v>
      </c>
      <c r="D95" s="5" t="s">
        <v>129</v>
      </c>
      <c r="E95" s="1">
        <f>F95+G95</f>
        <v>1</v>
      </c>
      <c r="F95" s="1"/>
      <c r="G95" s="1">
        <v>1</v>
      </c>
      <c r="H95" s="1" t="s">
        <v>117</v>
      </c>
      <c r="I95" s="1" t="s">
        <v>70</v>
      </c>
      <c r="J95" s="5"/>
      <c r="K95" s="12" t="s">
        <v>118</v>
      </c>
    </row>
    <row r="96" spans="1:11" ht="25.5" customHeight="1">
      <c r="A96" s="1">
        <v>4</v>
      </c>
      <c r="B96" s="1" t="s">
        <v>46</v>
      </c>
      <c r="C96" s="5" t="s">
        <v>29</v>
      </c>
      <c r="D96" s="5" t="s">
        <v>129</v>
      </c>
      <c r="E96" s="1">
        <f>F96+G96</f>
        <v>1</v>
      </c>
      <c r="F96" s="1"/>
      <c r="G96" s="1">
        <v>1</v>
      </c>
      <c r="H96" s="1" t="s">
        <v>117</v>
      </c>
      <c r="I96" s="1" t="s">
        <v>70</v>
      </c>
      <c r="J96" s="5"/>
      <c r="K96" s="12" t="s">
        <v>118</v>
      </c>
    </row>
    <row r="97" spans="1:11" ht="25.5" customHeight="1">
      <c r="A97" s="1">
        <v>5</v>
      </c>
      <c r="B97" s="1" t="s">
        <v>46</v>
      </c>
      <c r="C97" s="5" t="s">
        <v>30</v>
      </c>
      <c r="D97" s="5" t="s">
        <v>129</v>
      </c>
      <c r="E97" s="1">
        <f>F97+G97</f>
        <v>1</v>
      </c>
      <c r="F97" s="1"/>
      <c r="G97" s="1">
        <v>1</v>
      </c>
      <c r="H97" s="1" t="s">
        <v>117</v>
      </c>
      <c r="I97" s="1" t="s">
        <v>70</v>
      </c>
      <c r="J97" s="5"/>
      <c r="K97" s="12" t="s">
        <v>118</v>
      </c>
    </row>
    <row r="98" spans="1:10" ht="25.5" customHeight="1">
      <c r="A98" s="20" t="s">
        <v>179</v>
      </c>
      <c r="B98" s="20"/>
      <c r="C98" s="9" t="s">
        <v>190</v>
      </c>
      <c r="D98" s="22"/>
      <c r="E98" s="21">
        <f>SUM(E99:E107)</f>
        <v>9</v>
      </c>
      <c r="F98" s="21">
        <f>SUM(F99:F107)</f>
        <v>8</v>
      </c>
      <c r="G98" s="21">
        <f>SUM(G99:G107)</f>
        <v>1</v>
      </c>
      <c r="H98" s="22"/>
      <c r="I98" s="22"/>
      <c r="J98" s="22"/>
    </row>
    <row r="99" spans="1:11" ht="25.5" customHeight="1">
      <c r="A99" s="1">
        <v>1</v>
      </c>
      <c r="B99" s="1" t="s">
        <v>46</v>
      </c>
      <c r="C99" s="5" t="s">
        <v>32</v>
      </c>
      <c r="D99" s="5" t="s">
        <v>96</v>
      </c>
      <c r="E99" s="1">
        <f aca="true" t="shared" si="3" ref="E99:E107">F99+G99</f>
        <v>1</v>
      </c>
      <c r="F99" s="1">
        <v>1</v>
      </c>
      <c r="G99" s="1"/>
      <c r="H99" s="1" t="s">
        <v>117</v>
      </c>
      <c r="I99" s="1" t="s">
        <v>62</v>
      </c>
      <c r="J99" s="5" t="s">
        <v>92</v>
      </c>
      <c r="K99" s="1" t="s">
        <v>151</v>
      </c>
    </row>
    <row r="100" spans="1:11" ht="25.5" customHeight="1">
      <c r="A100" s="1">
        <v>2</v>
      </c>
      <c r="B100" s="1" t="s">
        <v>46</v>
      </c>
      <c r="C100" s="5" t="s">
        <v>33</v>
      </c>
      <c r="D100" s="5" t="s">
        <v>96</v>
      </c>
      <c r="E100" s="1">
        <f t="shared" si="3"/>
        <v>1</v>
      </c>
      <c r="F100" s="1">
        <v>1</v>
      </c>
      <c r="G100" s="1"/>
      <c r="H100" s="1" t="s">
        <v>117</v>
      </c>
      <c r="I100" s="1" t="s">
        <v>62</v>
      </c>
      <c r="J100" s="5" t="s">
        <v>92</v>
      </c>
      <c r="K100" s="1" t="s">
        <v>151</v>
      </c>
    </row>
    <row r="101" spans="1:11" ht="25.5" customHeight="1">
      <c r="A101" s="1">
        <v>3</v>
      </c>
      <c r="B101" s="1" t="s">
        <v>46</v>
      </c>
      <c r="C101" s="5" t="s">
        <v>49</v>
      </c>
      <c r="D101" s="5" t="s">
        <v>259</v>
      </c>
      <c r="E101" s="1">
        <f t="shared" si="3"/>
        <v>1</v>
      </c>
      <c r="F101" s="1">
        <v>1</v>
      </c>
      <c r="G101" s="1"/>
      <c r="H101" s="1" t="s">
        <v>117</v>
      </c>
      <c r="I101" s="1" t="s">
        <v>71</v>
      </c>
      <c r="J101" s="5" t="s">
        <v>92</v>
      </c>
      <c r="K101" s="1" t="s">
        <v>118</v>
      </c>
    </row>
    <row r="102" spans="1:11" ht="25.5" customHeight="1">
      <c r="A102" s="1">
        <v>4</v>
      </c>
      <c r="B102" s="1" t="s">
        <v>46</v>
      </c>
      <c r="C102" s="5" t="s">
        <v>31</v>
      </c>
      <c r="D102" s="5" t="s">
        <v>134</v>
      </c>
      <c r="E102" s="1">
        <f t="shared" si="3"/>
        <v>1</v>
      </c>
      <c r="F102" s="1">
        <v>1</v>
      </c>
      <c r="G102" s="1"/>
      <c r="H102" s="1" t="s">
        <v>117</v>
      </c>
      <c r="I102" s="1" t="s">
        <v>71</v>
      </c>
      <c r="J102" s="5" t="s">
        <v>92</v>
      </c>
      <c r="K102" s="1" t="s">
        <v>150</v>
      </c>
    </row>
    <row r="103" spans="1:11" ht="25.5" customHeight="1">
      <c r="A103" s="1">
        <v>5</v>
      </c>
      <c r="B103" s="1" t="s">
        <v>46</v>
      </c>
      <c r="C103" s="5" t="s">
        <v>35</v>
      </c>
      <c r="D103" s="5" t="s">
        <v>96</v>
      </c>
      <c r="E103" s="1">
        <f t="shared" si="3"/>
        <v>1</v>
      </c>
      <c r="F103" s="1">
        <v>1</v>
      </c>
      <c r="G103" s="1"/>
      <c r="H103" s="1" t="s">
        <v>117</v>
      </c>
      <c r="I103" s="1" t="s">
        <v>65</v>
      </c>
      <c r="J103" s="5" t="s">
        <v>92</v>
      </c>
      <c r="K103" s="1" t="s">
        <v>118</v>
      </c>
    </row>
    <row r="104" spans="1:11" ht="25.5" customHeight="1">
      <c r="A104" s="1">
        <v>6</v>
      </c>
      <c r="B104" s="1" t="s">
        <v>46</v>
      </c>
      <c r="C104" s="5" t="s">
        <v>36</v>
      </c>
      <c r="D104" s="5" t="s">
        <v>96</v>
      </c>
      <c r="E104" s="1">
        <f t="shared" si="3"/>
        <v>1</v>
      </c>
      <c r="F104" s="1">
        <v>1</v>
      </c>
      <c r="G104" s="1"/>
      <c r="H104" s="1" t="s">
        <v>117</v>
      </c>
      <c r="I104" s="1" t="s">
        <v>65</v>
      </c>
      <c r="J104" s="5" t="s">
        <v>92</v>
      </c>
      <c r="K104" s="1" t="s">
        <v>118</v>
      </c>
    </row>
    <row r="105" spans="1:11" ht="25.5" customHeight="1">
      <c r="A105" s="1">
        <v>7</v>
      </c>
      <c r="B105" s="1" t="s">
        <v>46</v>
      </c>
      <c r="C105" s="5" t="s">
        <v>38</v>
      </c>
      <c r="D105" s="5" t="s">
        <v>217</v>
      </c>
      <c r="E105" s="1">
        <f t="shared" si="3"/>
        <v>1</v>
      </c>
      <c r="F105" s="1"/>
      <c r="G105" s="1">
        <v>1</v>
      </c>
      <c r="H105" s="1" t="s">
        <v>117</v>
      </c>
      <c r="I105" s="1" t="s">
        <v>67</v>
      </c>
      <c r="J105" s="5" t="s">
        <v>92</v>
      </c>
      <c r="K105" s="1" t="s">
        <v>118</v>
      </c>
    </row>
    <row r="106" spans="1:11" ht="25.5" customHeight="1">
      <c r="A106" s="1">
        <v>8</v>
      </c>
      <c r="B106" s="1" t="s">
        <v>46</v>
      </c>
      <c r="C106" s="5" t="s">
        <v>37</v>
      </c>
      <c r="D106" s="5" t="s">
        <v>259</v>
      </c>
      <c r="E106" s="1">
        <f t="shared" si="3"/>
        <v>1</v>
      </c>
      <c r="F106" s="1">
        <v>1</v>
      </c>
      <c r="G106" s="1"/>
      <c r="H106" s="1" t="s">
        <v>117</v>
      </c>
      <c r="I106" s="1" t="s">
        <v>66</v>
      </c>
      <c r="J106" s="5" t="s">
        <v>92</v>
      </c>
      <c r="K106" s="1" t="s">
        <v>150</v>
      </c>
    </row>
    <row r="107" spans="1:11" ht="25.5" customHeight="1">
      <c r="A107" s="1">
        <v>9</v>
      </c>
      <c r="B107" s="1" t="s">
        <v>46</v>
      </c>
      <c r="C107" s="5" t="s">
        <v>34</v>
      </c>
      <c r="D107" s="5" t="s">
        <v>136</v>
      </c>
      <c r="E107" s="1">
        <f t="shared" si="3"/>
        <v>1</v>
      </c>
      <c r="F107" s="1">
        <v>1</v>
      </c>
      <c r="G107" s="1"/>
      <c r="H107" s="1" t="s">
        <v>117</v>
      </c>
      <c r="I107" s="1" t="s">
        <v>68</v>
      </c>
      <c r="J107" s="5" t="s">
        <v>92</v>
      </c>
      <c r="K107" s="1" t="s">
        <v>118</v>
      </c>
    </row>
    <row r="108" spans="1:11" s="10" customFormat="1" ht="25.5" customHeight="1">
      <c r="A108" s="6" t="s">
        <v>252</v>
      </c>
      <c r="B108" s="6"/>
      <c r="C108" s="9" t="s">
        <v>48</v>
      </c>
      <c r="D108" s="9"/>
      <c r="E108" s="6">
        <f>E109+E112+E118+E122</f>
        <v>19</v>
      </c>
      <c r="F108" s="6">
        <f>F109+F112+F118+F122</f>
        <v>10</v>
      </c>
      <c r="G108" s="6">
        <f>G109+G112+G118+G122</f>
        <v>9</v>
      </c>
      <c r="H108" s="6"/>
      <c r="I108" s="6"/>
      <c r="J108" s="9"/>
      <c r="K108" s="6"/>
    </row>
    <row r="109" spans="1:11" s="10" customFormat="1" ht="25.5" customHeight="1">
      <c r="A109" s="6" t="s">
        <v>180</v>
      </c>
      <c r="B109" s="6"/>
      <c r="C109" s="9" t="s">
        <v>185</v>
      </c>
      <c r="D109" s="9"/>
      <c r="E109" s="6">
        <f>E110+E111</f>
        <v>2</v>
      </c>
      <c r="F109" s="6">
        <f>F110+F111</f>
        <v>1</v>
      </c>
      <c r="G109" s="6">
        <f>G110+G111</f>
        <v>1</v>
      </c>
      <c r="H109" s="6"/>
      <c r="I109" s="6"/>
      <c r="J109" s="9"/>
      <c r="K109" s="6"/>
    </row>
    <row r="110" spans="1:11" ht="25.5" customHeight="1">
      <c r="A110" s="1">
        <v>1</v>
      </c>
      <c r="B110" s="1" t="s">
        <v>48</v>
      </c>
      <c r="C110" s="5" t="s">
        <v>76</v>
      </c>
      <c r="D110" s="5" t="s">
        <v>147</v>
      </c>
      <c r="E110" s="1">
        <f>F110+G110</f>
        <v>1</v>
      </c>
      <c r="F110" s="1">
        <v>1</v>
      </c>
      <c r="G110" s="1"/>
      <c r="H110" s="1" t="s">
        <v>117</v>
      </c>
      <c r="I110" s="1" t="s">
        <v>69</v>
      </c>
      <c r="J110" s="5" t="s">
        <v>2</v>
      </c>
      <c r="K110" s="1" t="s">
        <v>150</v>
      </c>
    </row>
    <row r="111" spans="1:11" ht="25.5" customHeight="1">
      <c r="A111" s="1">
        <v>2</v>
      </c>
      <c r="B111" s="1" t="s">
        <v>78</v>
      </c>
      <c r="C111" s="5" t="s">
        <v>77</v>
      </c>
      <c r="D111" s="5" t="s">
        <v>132</v>
      </c>
      <c r="E111" s="1">
        <f>F111+G111</f>
        <v>1</v>
      </c>
      <c r="F111" s="1"/>
      <c r="G111" s="1">
        <v>1</v>
      </c>
      <c r="H111" s="1" t="s">
        <v>117</v>
      </c>
      <c r="I111" s="1" t="s">
        <v>69</v>
      </c>
      <c r="J111" s="5" t="s">
        <v>2</v>
      </c>
      <c r="K111" s="1" t="s">
        <v>118</v>
      </c>
    </row>
    <row r="112" spans="1:11" s="10" customFormat="1" ht="25.5" customHeight="1">
      <c r="A112" s="6" t="s">
        <v>178</v>
      </c>
      <c r="B112" s="6"/>
      <c r="C112" s="9" t="s">
        <v>186</v>
      </c>
      <c r="D112" s="9"/>
      <c r="E112" s="6">
        <f>SUM(E113:E117)</f>
        <v>5</v>
      </c>
      <c r="F112" s="6">
        <f>SUM(F113:F117)</f>
        <v>2</v>
      </c>
      <c r="G112" s="6">
        <f>SUM(G113:G117)</f>
        <v>3</v>
      </c>
      <c r="H112" s="6"/>
      <c r="I112" s="6"/>
      <c r="J112" s="9"/>
      <c r="K112" s="6"/>
    </row>
    <row r="113" spans="1:11" ht="25.5" customHeight="1">
      <c r="A113" s="1">
        <v>1</v>
      </c>
      <c r="B113" s="1" t="s">
        <v>48</v>
      </c>
      <c r="C113" s="5" t="s">
        <v>8</v>
      </c>
      <c r="D113" s="5" t="s">
        <v>132</v>
      </c>
      <c r="E113" s="1">
        <f>F113+G113</f>
        <v>1</v>
      </c>
      <c r="F113" s="1"/>
      <c r="G113" s="1">
        <v>1</v>
      </c>
      <c r="H113" s="1" t="s">
        <v>117</v>
      </c>
      <c r="I113" s="1" t="s">
        <v>69</v>
      </c>
      <c r="J113" s="5" t="s">
        <v>2</v>
      </c>
      <c r="K113" s="1" t="s">
        <v>118</v>
      </c>
    </row>
    <row r="114" spans="1:11" ht="25.5" customHeight="1">
      <c r="A114" s="1">
        <v>2</v>
      </c>
      <c r="B114" s="1" t="s">
        <v>48</v>
      </c>
      <c r="C114" s="5" t="s">
        <v>40</v>
      </c>
      <c r="D114" s="5" t="s">
        <v>147</v>
      </c>
      <c r="E114" s="1">
        <f>F114+G114</f>
        <v>1</v>
      </c>
      <c r="F114" s="1">
        <v>1</v>
      </c>
      <c r="G114" s="1"/>
      <c r="H114" s="1" t="s">
        <v>117</v>
      </c>
      <c r="I114" s="1" t="s">
        <v>69</v>
      </c>
      <c r="J114" s="5" t="s">
        <v>2</v>
      </c>
      <c r="K114" s="1" t="s">
        <v>150</v>
      </c>
    </row>
    <row r="115" spans="1:11" ht="25.5" customHeight="1">
      <c r="A115" s="1">
        <v>3</v>
      </c>
      <c r="B115" s="1" t="s">
        <v>48</v>
      </c>
      <c r="C115" s="5" t="s">
        <v>205</v>
      </c>
      <c r="D115" s="5" t="s">
        <v>132</v>
      </c>
      <c r="E115" s="1">
        <f>F115+G115</f>
        <v>1</v>
      </c>
      <c r="F115" s="1"/>
      <c r="G115" s="1">
        <v>1</v>
      </c>
      <c r="H115" s="1" t="s">
        <v>117</v>
      </c>
      <c r="I115" s="1" t="s">
        <v>69</v>
      </c>
      <c r="J115" s="5" t="s">
        <v>2</v>
      </c>
      <c r="K115" s="1" t="s">
        <v>118</v>
      </c>
    </row>
    <row r="116" spans="1:11" ht="25.5" customHeight="1">
      <c r="A116" s="1">
        <v>4</v>
      </c>
      <c r="B116" s="1" t="s">
        <v>48</v>
      </c>
      <c r="C116" s="5" t="s">
        <v>158</v>
      </c>
      <c r="D116" s="5" t="s">
        <v>254</v>
      </c>
      <c r="E116" s="1">
        <f>F116+G116</f>
        <v>1</v>
      </c>
      <c r="F116" s="1">
        <v>1</v>
      </c>
      <c r="G116" s="1"/>
      <c r="H116" s="1" t="s">
        <v>117</v>
      </c>
      <c r="I116" s="1" t="s">
        <v>69</v>
      </c>
      <c r="J116" s="5" t="s">
        <v>2</v>
      </c>
      <c r="K116" s="1"/>
    </row>
    <row r="117" spans="1:11" ht="25.5" customHeight="1">
      <c r="A117" s="1">
        <v>5</v>
      </c>
      <c r="B117" s="1"/>
      <c r="C117" s="5" t="s">
        <v>204</v>
      </c>
      <c r="D117" s="5" t="s">
        <v>132</v>
      </c>
      <c r="E117" s="1">
        <f>F117+G117</f>
        <v>1</v>
      </c>
      <c r="F117" s="1"/>
      <c r="G117" s="1">
        <v>1</v>
      </c>
      <c r="H117" s="1" t="s">
        <v>117</v>
      </c>
      <c r="I117" s="1" t="s">
        <v>69</v>
      </c>
      <c r="J117" s="5" t="s">
        <v>2</v>
      </c>
      <c r="K117" s="1"/>
    </row>
    <row r="118" spans="1:11" s="10" customFormat="1" ht="25.5" customHeight="1">
      <c r="A118" s="6" t="s">
        <v>187</v>
      </c>
      <c r="B118" s="6"/>
      <c r="C118" s="9" t="s">
        <v>253</v>
      </c>
      <c r="D118" s="9"/>
      <c r="E118" s="6">
        <f>E119+E120+E121</f>
        <v>3</v>
      </c>
      <c r="F118" s="6">
        <f>F119+F120+F121</f>
        <v>3</v>
      </c>
      <c r="G118" s="6">
        <f>G119+G120+G121</f>
        <v>0</v>
      </c>
      <c r="H118" s="6"/>
      <c r="I118" s="6"/>
      <c r="J118" s="9"/>
      <c r="K118" s="6"/>
    </row>
    <row r="119" spans="1:11" ht="25.5" customHeight="1">
      <c r="A119" s="1">
        <v>1</v>
      </c>
      <c r="B119" s="1" t="s">
        <v>48</v>
      </c>
      <c r="C119" s="5" t="s">
        <v>10</v>
      </c>
      <c r="D119" s="5" t="s">
        <v>146</v>
      </c>
      <c r="E119" s="1">
        <f>F119+G119</f>
        <v>1</v>
      </c>
      <c r="F119" s="1">
        <v>1</v>
      </c>
      <c r="G119" s="1"/>
      <c r="H119" s="1" t="s">
        <v>117</v>
      </c>
      <c r="I119" s="1" t="s">
        <v>69</v>
      </c>
      <c r="J119" s="5" t="s">
        <v>2</v>
      </c>
      <c r="K119" s="1" t="s">
        <v>150</v>
      </c>
    </row>
    <row r="120" spans="1:11" ht="25.5" customHeight="1">
      <c r="A120" s="1">
        <v>2</v>
      </c>
      <c r="B120" s="1" t="s">
        <v>48</v>
      </c>
      <c r="C120" s="5" t="s">
        <v>9</v>
      </c>
      <c r="D120" s="5" t="s">
        <v>146</v>
      </c>
      <c r="E120" s="1">
        <f>F120+G120</f>
        <v>1</v>
      </c>
      <c r="F120" s="1">
        <v>1</v>
      </c>
      <c r="G120" s="1"/>
      <c r="H120" s="1" t="s">
        <v>117</v>
      </c>
      <c r="I120" s="1" t="s">
        <v>69</v>
      </c>
      <c r="J120" s="5" t="s">
        <v>2</v>
      </c>
      <c r="K120" s="1" t="s">
        <v>150</v>
      </c>
    </row>
    <row r="121" spans="1:10" ht="25.5" customHeight="1">
      <c r="A121" s="1">
        <v>3</v>
      </c>
      <c r="B121" s="22"/>
      <c r="C121" s="5" t="s">
        <v>197</v>
      </c>
      <c r="D121" s="23" t="s">
        <v>94</v>
      </c>
      <c r="E121" s="16">
        <v>1</v>
      </c>
      <c r="F121" s="1">
        <v>1</v>
      </c>
      <c r="G121" s="17"/>
      <c r="H121" s="1" t="s">
        <v>150</v>
      </c>
      <c r="I121" s="1" t="s">
        <v>69</v>
      </c>
      <c r="J121" s="5" t="s">
        <v>2</v>
      </c>
    </row>
    <row r="122" spans="1:11" s="10" customFormat="1" ht="25.5" customHeight="1">
      <c r="A122" s="6" t="s">
        <v>188</v>
      </c>
      <c r="B122" s="6" t="s">
        <v>48</v>
      </c>
      <c r="C122" s="9" t="s">
        <v>255</v>
      </c>
      <c r="D122" s="9" t="s">
        <v>80</v>
      </c>
      <c r="E122" s="6">
        <f>F122+G122</f>
        <v>9</v>
      </c>
      <c r="F122" s="6">
        <v>4</v>
      </c>
      <c r="G122" s="6">
        <v>5</v>
      </c>
      <c r="H122" s="6" t="s">
        <v>117</v>
      </c>
      <c r="I122" s="6" t="s">
        <v>189</v>
      </c>
      <c r="J122" s="9" t="s">
        <v>80</v>
      </c>
      <c r="K122" s="6" t="s">
        <v>80</v>
      </c>
    </row>
    <row r="123" spans="1:11" ht="25.5" customHeight="1">
      <c r="A123" s="14"/>
      <c r="B123" s="14"/>
      <c r="C123" s="15"/>
      <c r="D123" s="15"/>
      <c r="E123" s="14"/>
      <c r="F123" s="14"/>
      <c r="G123" s="14"/>
      <c r="H123" s="14"/>
      <c r="I123" s="14"/>
      <c r="J123" s="15"/>
      <c r="K123" s="14"/>
    </row>
    <row r="124" spans="1:10" ht="46.5" customHeight="1">
      <c r="A124" s="27" t="s">
        <v>245</v>
      </c>
      <c r="B124" s="27"/>
      <c r="C124" s="27"/>
      <c r="D124" s="27"/>
      <c r="E124" s="27"/>
      <c r="F124" s="27"/>
      <c r="G124" s="27"/>
      <c r="H124" s="27"/>
      <c r="I124" s="27"/>
      <c r="J124" s="27"/>
    </row>
  </sheetData>
  <mergeCells count="4">
    <mergeCell ref="A1:J1"/>
    <mergeCell ref="A2:K2"/>
    <mergeCell ref="A3:K3"/>
    <mergeCell ref="A124:J124"/>
  </mergeCells>
  <printOptions horizontalCentered="1"/>
  <pageMargins left="0.31496062992125984" right="0.2755905511811024" top="0.8" bottom="0.65" header="0.5118110236220472" footer="0.42"/>
  <pageSetup horizontalDpi="600" verticalDpi="600" orientation="landscape" paperSize="9" r:id="rId1"/>
  <headerFooter alignWithMargins="0">
    <oddFooter>&amp;C第&amp;P页 共&amp;N页</oddFooter>
  </headerFooter>
  <ignoredErrors>
    <ignoredError sqref="E118 E49 E65 E70" formula="1"/>
    <ignoredError sqref="G15 F49:G49" formulaRange="1"/>
  </ignoredErrors>
</worksheet>
</file>

<file path=xl/worksheets/sheet2.xml><?xml version="1.0" encoding="utf-8"?>
<worksheet xmlns="http://schemas.openxmlformats.org/spreadsheetml/2006/main" xmlns:r="http://schemas.openxmlformats.org/officeDocument/2006/relationships">
  <dimension ref="A1:C41"/>
  <sheetViews>
    <sheetView showZeros="0" defaultGridColor="0" colorId="0" workbookViewId="0" topLeftCell="A1">
      <selection activeCell="C1" sqref="C1"/>
    </sheetView>
  </sheetViews>
  <sheetFormatPr defaultColWidth="9.00390625" defaultRowHeight="14.25"/>
  <cols>
    <col min="1" max="1" width="26.875" style="2" customWidth="1"/>
    <col min="2" max="2" width="1.25" style="2" customWidth="1"/>
    <col min="3" max="3" width="28.875" style="2" customWidth="1"/>
    <col min="4" max="16384" width="8.25390625" style="2" customWidth="1"/>
  </cols>
  <sheetData>
    <row r="1" spans="1:3" ht="14.25">
      <c r="A1" s="4"/>
      <c r="C1" s="4"/>
    </row>
    <row r="2" ht="15" thickBot="1">
      <c r="A2" s="4"/>
    </row>
    <row r="3" spans="1:3" ht="15" thickBot="1">
      <c r="A3" s="4"/>
      <c r="C3" s="4"/>
    </row>
    <row r="4" spans="1:3" ht="14.25">
      <c r="A4" s="3">
        <v>3</v>
      </c>
      <c r="C4" s="4"/>
    </row>
    <row r="5" ht="14.25">
      <c r="C5" s="4"/>
    </row>
    <row r="6" ht="15" thickBot="1">
      <c r="C6" s="4"/>
    </row>
    <row r="7" spans="1:3" ht="14.25">
      <c r="A7" s="4"/>
      <c r="C7" s="4"/>
    </row>
    <row r="8" spans="1:3" ht="14.25">
      <c r="A8" s="4"/>
      <c r="C8" s="4"/>
    </row>
    <row r="9" spans="1:3" ht="14.25">
      <c r="A9" s="4"/>
      <c r="C9" s="4"/>
    </row>
    <row r="10" spans="1:3" ht="14.25">
      <c r="A10" s="4"/>
      <c r="C10" s="4"/>
    </row>
    <row r="11" spans="1:3" ht="15" thickBot="1">
      <c r="A11" s="4"/>
      <c r="C11" s="4"/>
    </row>
    <row r="12" ht="14.25">
      <c r="C12" s="4"/>
    </row>
    <row r="13" ht="15" thickBot="1">
      <c r="C13" s="4"/>
    </row>
    <row r="14" spans="1:3" ht="15" thickBot="1">
      <c r="A14" s="4"/>
      <c r="C14" s="4"/>
    </row>
    <row r="15" ht="14.25">
      <c r="A15" s="4"/>
    </row>
    <row r="16" ht="15" thickBot="1">
      <c r="A16" s="4"/>
    </row>
    <row r="17" spans="1:3" ht="15" thickBot="1">
      <c r="A17" s="4"/>
      <c r="C17" s="4"/>
    </row>
    <row r="18" ht="14.25">
      <c r="C18" s="4"/>
    </row>
    <row r="19" ht="14.25">
      <c r="C19" s="4"/>
    </row>
    <row r="20" spans="1:3" ht="14.25">
      <c r="A20" s="4"/>
      <c r="C20" s="4"/>
    </row>
    <row r="21" spans="1:3" ht="14.25">
      <c r="A21" s="4"/>
      <c r="C21" s="4"/>
    </row>
    <row r="22" spans="1:3" ht="14.25">
      <c r="A22" s="4"/>
      <c r="C22" s="4"/>
    </row>
    <row r="23" spans="1:3" ht="14.25">
      <c r="A23" s="4"/>
      <c r="C23" s="4"/>
    </row>
    <row r="24" ht="14.25">
      <c r="A24" s="4"/>
    </row>
    <row r="25" ht="14.25">
      <c r="A25" s="4"/>
    </row>
    <row r="26" spans="1:3" ht="15" thickBot="1">
      <c r="A26" s="4"/>
      <c r="C26" s="4"/>
    </row>
    <row r="27" spans="1:3" ht="14.25">
      <c r="A27" s="4"/>
      <c r="C27" s="4"/>
    </row>
    <row r="28" spans="1:3" ht="14.25">
      <c r="A28" s="4"/>
      <c r="C28" s="4"/>
    </row>
    <row r="29" spans="1:3" ht="14.25">
      <c r="A29" s="4"/>
      <c r="C29" s="4"/>
    </row>
    <row r="30" spans="1:3" ht="14.25">
      <c r="A30" s="4"/>
      <c r="C30" s="4"/>
    </row>
    <row r="31" spans="1:3" ht="14.25">
      <c r="A31" s="4"/>
      <c r="C31" s="4"/>
    </row>
    <row r="32" spans="1:3" ht="14.25">
      <c r="A32" s="4"/>
      <c r="C32" s="4"/>
    </row>
    <row r="33" spans="1:3" ht="14.25">
      <c r="A33" s="4"/>
      <c r="C33" s="4"/>
    </row>
    <row r="34" spans="1:3" ht="14.25">
      <c r="A34" s="4"/>
      <c r="C34" s="4"/>
    </row>
    <row r="35" spans="1:3" ht="14.25">
      <c r="A35" s="4"/>
      <c r="C35" s="4"/>
    </row>
    <row r="36" spans="1:3" ht="14.25">
      <c r="A36" s="4"/>
      <c r="C36" s="4"/>
    </row>
    <row r="37" ht="14.25">
      <c r="A37" s="4"/>
    </row>
    <row r="38" ht="14.25">
      <c r="A38" s="4"/>
    </row>
    <row r="39" spans="1:3" ht="14.25">
      <c r="A39" s="4"/>
      <c r="C39" s="4"/>
    </row>
    <row r="40" spans="1:3" ht="14.25">
      <c r="A40" s="4"/>
      <c r="C40" s="4"/>
    </row>
    <row r="41" spans="1:3" ht="14.25">
      <c r="A41" s="4"/>
      <c r="C41" s="4"/>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icss</cp:lastModifiedBy>
  <cp:lastPrinted>2016-04-22T02:24:23Z</cp:lastPrinted>
  <dcterms:created xsi:type="dcterms:W3CDTF">2011-06-14T08:09:58Z</dcterms:created>
  <dcterms:modified xsi:type="dcterms:W3CDTF">2016-10-24T00:27:25Z</dcterms:modified>
  <cp:category/>
  <cp:version/>
  <cp:contentType/>
  <cp:contentStatus/>
</cp:coreProperties>
</file>